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ppy lunches\Dropbox\COLEGIOS 2015\Calendarios 2015\MAYO\"/>
    </mc:Choice>
  </mc:AlternateContent>
  <bookViews>
    <workbookView xWindow="0" yWindow="120" windowWidth="15480" windowHeight="8475"/>
  </bookViews>
  <sheets>
    <sheet name="MENU MAYO 2015" sheetId="1" r:id="rId1"/>
    <sheet name=" HOJA DE PEDIDO MAYO 2015" sheetId="3" r:id="rId2"/>
  </sheets>
  <definedNames>
    <definedName name="_xlnm.Print_Area" localSheetId="0">'MENU MAYO 2015'!$A$1:$F$57</definedName>
  </definedNames>
  <calcPr calcId="152511"/>
</workbook>
</file>

<file path=xl/calcChain.xml><?xml version="1.0" encoding="utf-8"?>
<calcChain xmlns="http://schemas.openxmlformats.org/spreadsheetml/2006/main">
  <c r="AB8" i="3" l="1"/>
  <c r="AC8" i="3"/>
  <c r="AD8" i="3"/>
  <c r="AE8" i="3"/>
  <c r="AF8" i="3"/>
  <c r="AG8" i="3"/>
  <c r="AG7" i="3"/>
  <c r="AF7" i="3"/>
  <c r="AE7" i="3"/>
  <c r="AD7" i="3"/>
  <c r="AC7" i="3"/>
  <c r="AB7" i="3"/>
  <c r="X8" i="3" l="1"/>
  <c r="Z8" i="3" s="1"/>
  <c r="X7" i="3"/>
  <c r="Z7" i="3" s="1"/>
  <c r="Z10" i="3" l="1"/>
  <c r="Z9" i="3"/>
</calcChain>
</file>

<file path=xl/comments1.xml><?xml version="1.0" encoding="utf-8"?>
<comments xmlns="http://schemas.openxmlformats.org/spreadsheetml/2006/main">
  <authors>
    <author>Usuario</author>
  </authors>
  <commentList>
    <comment ref="Y10" authorId="0" shapeId="0">
      <text>
        <r>
          <rPr>
            <b/>
            <sz val="16"/>
            <color indexed="81"/>
            <rFont val="Tahoma"/>
            <family val="2"/>
          </rPr>
          <t>SOLO DESPUES DEL 5to DIA UTIL DE EMPEZADO EL SERVICIO.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0" authorId="0" shapeId="0">
      <text>
        <r>
          <rPr>
            <b/>
            <sz val="16"/>
            <color indexed="81"/>
            <rFont val="Tahoma"/>
            <family val="2"/>
          </rPr>
          <t>SOLO DESPUES DEL 5to DIA UTIL DE EMPEZADO EL SERVICIO. GRACIAS!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<sst xmlns="http://schemas.openxmlformats.org/spreadsheetml/2006/main" count="234" uniqueCount="164">
  <si>
    <t>A</t>
  </si>
  <si>
    <t>D</t>
  </si>
  <si>
    <t>E</t>
  </si>
  <si>
    <t xml:space="preserve"> </t>
  </si>
  <si>
    <t>TOTAL MEALS</t>
  </si>
  <si>
    <t>TOTAL  S/.</t>
  </si>
  <si>
    <t>HAPPY LUNCHES SERVICE</t>
  </si>
  <si>
    <t>DAILY COST (ES)</t>
  </si>
  <si>
    <t>Opción</t>
  </si>
  <si>
    <t>Z</t>
  </si>
  <si>
    <t>Postre</t>
  </si>
  <si>
    <t>Refresco</t>
  </si>
  <si>
    <t>Lunes</t>
  </si>
  <si>
    <t>Martes</t>
  </si>
  <si>
    <t>Miércoles</t>
  </si>
  <si>
    <t>Jueves</t>
  </si>
  <si>
    <t>Viernes</t>
  </si>
  <si>
    <t>Nombre del alumno</t>
  </si>
  <si>
    <t>grado</t>
  </si>
  <si>
    <t>Entrada</t>
  </si>
  <si>
    <t>ATENCION</t>
  </si>
  <si>
    <r>
      <t xml:space="preserve">No se aceptarán pedidos ni cambios de opción con menos de </t>
    </r>
    <r>
      <rPr>
        <b/>
        <u/>
        <sz val="16"/>
        <color rgb="FFFF0000"/>
        <rFont val="Calibri"/>
        <family val="2"/>
        <scheme val="minor"/>
      </rPr>
      <t>03 días</t>
    </r>
    <r>
      <rPr>
        <b/>
        <sz val="16"/>
        <color rgb="FFFF0000"/>
        <rFont val="Calibri"/>
        <family val="2"/>
        <scheme val="minor"/>
      </rPr>
      <t xml:space="preserve"> (72 horas) de anticipación, excepto dietas por enfermedad.</t>
    </r>
  </si>
  <si>
    <t>Total con MORA</t>
  </si>
  <si>
    <t>SANTA MARIA SECUNDARIA</t>
  </si>
  <si>
    <t>EMAIL: lunch-sm@happylunchesservice.com</t>
  </si>
  <si>
    <r>
      <t xml:space="preserve">          </t>
    </r>
    <r>
      <rPr>
        <b/>
        <i/>
        <u/>
        <sz val="72"/>
        <color indexed="8"/>
        <rFont val="Times New Roman"/>
        <family val="1"/>
      </rPr>
      <t xml:space="preserve"> BCP Cuenta Corriente Soles:  194-1894682000                                                                  Cód. Cta. Interbancario BCP:  002 194 001894682000 90  </t>
    </r>
  </si>
  <si>
    <t>FAVOR ENVIAR VOUCHER O TRANSFERENCIA ELECTRÓNICA A NUESTRO E-MAIL INCLUYENDO EL NOMBRE Y GRADO DEL ALUMNO UNA VEZ REALIZADO EL ABONO EN NUESTRA CUENTA. GRACIAS POR SU COLABORACIÓN.</t>
  </si>
  <si>
    <r>
      <rPr>
        <sz val="111"/>
        <rFont val="Calibri"/>
        <family val="2"/>
      </rPr>
      <t xml:space="preserve">Encuentre el menú en :    </t>
    </r>
    <r>
      <rPr>
        <u/>
        <sz val="111"/>
        <rFont val="Calibri"/>
        <family val="2"/>
      </rPr>
      <t>www.happylunchesservice.com</t>
    </r>
  </si>
  <si>
    <t>SANTA MARÍA SECUNDARIA</t>
  </si>
  <si>
    <t>HOJA  ELECTRÓNICA DE PEDIDO SE  ENCUENTRA EN LA SEGUNDA PESTAÑA  UBICADA EN LA PARTE INFERIOR IZQUIERDA DE SU PANTALLA</t>
  </si>
  <si>
    <t>FERIADO</t>
  </si>
  <si>
    <t>Total</t>
  </si>
  <si>
    <r>
      <rPr>
        <b/>
        <u/>
        <sz val="16"/>
        <color indexed="8"/>
        <rFont val="Calibri"/>
        <family val="2"/>
      </rPr>
      <t>IMPORTANTE</t>
    </r>
    <r>
      <rPr>
        <b/>
        <sz val="16"/>
        <color indexed="8"/>
        <rFont val="Calibri"/>
        <family val="2"/>
      </rPr>
      <t xml:space="preserve">: ES NECESARIO EL NOMBRE COMPLETO, GRADO Y SECCIÓN DEL ALUMNO. PONER </t>
    </r>
    <r>
      <rPr>
        <b/>
        <u/>
        <sz val="16"/>
        <color indexed="8"/>
        <rFont val="Calibri"/>
        <family val="2"/>
      </rPr>
      <t>UNICAMENTE LA LETRA</t>
    </r>
    <r>
      <rPr>
        <b/>
        <sz val="16"/>
        <color indexed="8"/>
        <rFont val="Calibri"/>
        <family val="2"/>
      </rPr>
      <t xml:space="preserve"> DE LA OPCIÓN ELEGIDA EN LA FECHA CORRESPONDIENTE, EL PROGRAMA CALCULARÁ LA CANTIDAD DE ALMUERZOS ELEGIDOS POR ALUMNO ASÍ COMO EL TOTAL A DEPOSITAR. </t>
    </r>
    <r>
      <rPr>
        <b/>
        <sz val="16"/>
        <color indexed="10"/>
        <rFont val="Calibri"/>
        <family val="2"/>
      </rPr>
      <t xml:space="preserve">NO RE-ENVIAR SIN HABER GUARDADO EL DOCUMENTO DESPUÉS DE HECHA LA SELECCIÓN. </t>
    </r>
    <r>
      <rPr>
        <b/>
        <sz val="16"/>
        <color indexed="17"/>
        <rFont val="Calibri"/>
        <family val="2"/>
      </rPr>
      <t>AGRADECEREMOS REALIZAR SUS DEPÓSITOS CON UN MAXIMO DE 05 DÍAS UTILES DESPUES DE INICIADO EL SERVICIO SOLICITADO PARA EVITAR EL RECARGO DE S/.13.00 POR RETRASO EN EL PAGO.</t>
    </r>
  </si>
  <si>
    <t>1 de Mayo</t>
  </si>
  <si>
    <t>4 de Mayo</t>
  </si>
  <si>
    <t>5 de Mayo</t>
  </si>
  <si>
    <t>6 de Mayo</t>
  </si>
  <si>
    <t>7 de Mayo</t>
  </si>
  <si>
    <t>8 de Mayo</t>
  </si>
  <si>
    <t>11 de Mayo</t>
  </si>
  <si>
    <t>12 de Mayo</t>
  </si>
  <si>
    <t>13 de Mayo</t>
  </si>
  <si>
    <t>14 de Mayo</t>
  </si>
  <si>
    <t>15 de Mayo</t>
  </si>
  <si>
    <t>18 de Mayo</t>
  </si>
  <si>
    <t>19 de Mayo</t>
  </si>
  <si>
    <t>20 de Mayo</t>
  </si>
  <si>
    <t>21 de Mayo</t>
  </si>
  <si>
    <t>22 de Mayo</t>
  </si>
  <si>
    <t>25 de Mayo</t>
  </si>
  <si>
    <t>26 de Mayo</t>
  </si>
  <si>
    <t>27 de Mayo</t>
  </si>
  <si>
    <t>28 de Mayo</t>
  </si>
  <si>
    <t>29 de Mayo</t>
  </si>
  <si>
    <t>VACACIONES</t>
  </si>
  <si>
    <t>4 DE MAYO</t>
  </si>
  <si>
    <t>5 DE MAYO</t>
  </si>
  <si>
    <t>6 DE MAYO</t>
  </si>
  <si>
    <t>7 DE MAYO</t>
  </si>
  <si>
    <t>8 DE MAYO</t>
  </si>
  <si>
    <t>11 DEMAYO</t>
  </si>
  <si>
    <t>12 DEMAYO</t>
  </si>
  <si>
    <t>13 DEMAYO</t>
  </si>
  <si>
    <t>14 DEMAYO</t>
  </si>
  <si>
    <t>15 DEMAYO</t>
  </si>
  <si>
    <t>18 DE MAYO</t>
  </si>
  <si>
    <t>19 DE MAYO</t>
  </si>
  <si>
    <t>20 DE MAYO</t>
  </si>
  <si>
    <t>21 DE MAYO</t>
  </si>
  <si>
    <t>22 DE MAYO</t>
  </si>
  <si>
    <t>25 DE MAYO</t>
  </si>
  <si>
    <t>26 DE MAYO</t>
  </si>
  <si>
    <t>27 DE MAYO</t>
  </si>
  <si>
    <t>28 DE MAYO</t>
  </si>
  <si>
    <t>29 DE MAYO</t>
  </si>
  <si>
    <t>Hoja de pedido MAYO 2015</t>
  </si>
  <si>
    <t>Arroz chaufa aeropuerto de pollo</t>
  </si>
  <si>
    <t>Ensalada César con pollito al grill</t>
  </si>
  <si>
    <t>Nuggets de pollo con puré de papa amarilla</t>
  </si>
  <si>
    <t>Fruta de estación</t>
  </si>
  <si>
    <t>Naranjada</t>
  </si>
  <si>
    <t>Wantan con tamarindo</t>
  </si>
  <si>
    <t>Milanesa de Pollo con legumbres salteadas/arroz blanco</t>
  </si>
  <si>
    <t>Ensalada Criolla con pollito al Grill</t>
  </si>
  <si>
    <t xml:space="preserve">Brownie </t>
  </si>
  <si>
    <t>Chicha morada</t>
  </si>
  <si>
    <t>Ensalada Fresca</t>
  </si>
  <si>
    <t>Seco de res con arroz blanco</t>
  </si>
  <si>
    <t>Ensalada de Atún</t>
  </si>
  <si>
    <t xml:space="preserve">Pizza de jamón y queso con ensalada </t>
  </si>
  <si>
    <t>Gelatina con Fruta</t>
  </si>
  <si>
    <t>Maracuyá</t>
  </si>
  <si>
    <t>Papita a la Huancaina</t>
  </si>
  <si>
    <t>Pollo con Piña/arroz blanco</t>
  </si>
  <si>
    <t>Causa Limeña</t>
  </si>
  <si>
    <t>Mini relampago</t>
  </si>
  <si>
    <t>Limonada</t>
  </si>
  <si>
    <t>Flan</t>
  </si>
  <si>
    <t>Pan al ajo</t>
  </si>
  <si>
    <t>Estofado de res con arroz blanco</t>
  </si>
  <si>
    <t>Choclito a la Huancaina</t>
  </si>
  <si>
    <t>Arroz con Pollo</t>
  </si>
  <si>
    <t>Frijol panamito Guisado con tocino y huevo al grill/arroz blanco</t>
  </si>
  <si>
    <t>Palta rellena a la Reina</t>
  </si>
  <si>
    <t>Ocopita</t>
  </si>
  <si>
    <t>Carapulcra guisada con pollo/arroz blanco</t>
  </si>
  <si>
    <t>Lomito Saltado con arroz blanco</t>
  </si>
  <si>
    <t>Quiche de alcachofa con mini César</t>
  </si>
  <si>
    <t>Pizzadillas de jamón y queso con mini ensalada</t>
  </si>
  <si>
    <t>Gelatina</t>
  </si>
  <si>
    <t>Mini bruschetta</t>
  </si>
  <si>
    <t>Canutos al Pesto con huevito al grill</t>
  </si>
  <si>
    <t>Milanesa de Pollo,brócoli y arroz blanco</t>
  </si>
  <si>
    <t>Ensalada Cobb</t>
  </si>
  <si>
    <t>Yogurt con granola</t>
  </si>
  <si>
    <t>Chicha Morada</t>
  </si>
  <si>
    <t>Mini Quesadilla</t>
  </si>
  <si>
    <t>Trigo guisado con queso/arroz blanco</t>
  </si>
  <si>
    <t>Arroz tapado con platanito al grill</t>
  </si>
  <si>
    <t>Ensalada Fresca con pavito al grill</t>
  </si>
  <si>
    <t>Dedos de pollo con bombitas de quinua</t>
  </si>
  <si>
    <t xml:space="preserve">Keke de higo </t>
  </si>
  <si>
    <t>Ensalada Rusa sin papa</t>
  </si>
  <si>
    <t>Puré de espinaca con pollo al horno/arroz blanco</t>
  </si>
  <si>
    <t>Lentejas guisadas con huevito al grill/arroz blanco</t>
  </si>
  <si>
    <t>Nuggets de pollo con Choclo con queso</t>
  </si>
  <si>
    <t>Bombita HL</t>
  </si>
  <si>
    <t xml:space="preserve">Mini Causa </t>
  </si>
  <si>
    <t>Pollo a la Coca-Cola/arroz blanco</t>
  </si>
  <si>
    <t>Saltado Oriental de res con arroz blanco</t>
  </si>
  <si>
    <t>Palta Rellena a lao Waldorff</t>
  </si>
  <si>
    <t>Galleta de Avena</t>
  </si>
  <si>
    <t>Spaghetti a la Bolognesa</t>
  </si>
  <si>
    <t>Spaghetti a la carbonara</t>
  </si>
  <si>
    <t>Hamburguesa al plato con huevito al grill y arroz primavera</t>
  </si>
  <si>
    <t>Ensalada Cheff</t>
  </si>
  <si>
    <t>BBQ wings con noodles chinos</t>
  </si>
  <si>
    <t>Pan al Ajo</t>
  </si>
  <si>
    <t>Huevito a la Rusa</t>
  </si>
  <si>
    <t>Papita Rellena con legumbres Salteadas</t>
  </si>
  <si>
    <t>Ensalada Mexicana Quesadilla</t>
  </si>
  <si>
    <t>Fruta de Estación</t>
  </si>
  <si>
    <t>Agua de manzana</t>
  </si>
  <si>
    <t>Ensalada Capresse con pollito al grill</t>
  </si>
  <si>
    <t>Dedos de pollo con puré de papita amarilla con Betarraga</t>
  </si>
  <si>
    <t>Mini Alfajor</t>
  </si>
  <si>
    <t>Galleta Chocochip</t>
  </si>
  <si>
    <t>Bombitas a la diabla</t>
  </si>
  <si>
    <t>Celebración del día de la Madre</t>
  </si>
  <si>
    <t>HORARIO DE ATENCIÓN AL CLIENTE: TELÉFONOS FIJOS - LUNES A VIERNES DE 7AM - 4PM    CELULAR: 7AM - 4PM</t>
  </si>
  <si>
    <t xml:space="preserve">               TOTAL :   S/. 175.00   (4 de Mayo al 29 de Mayo)                                                   </t>
  </si>
  <si>
    <r>
      <t xml:space="preserve">Teléfonos:  445-8009  ó  446-0712         Contacto Jessica Pellegrin :  </t>
    </r>
    <r>
      <rPr>
        <b/>
        <sz val="60"/>
        <rFont val="Calibri"/>
        <family val="2"/>
      </rPr>
      <t xml:space="preserve"> 955852586          Maite Valdivia: 967759206</t>
    </r>
  </si>
  <si>
    <t>Huevito relleno</t>
  </si>
  <si>
    <t>Papita Rellena con arroz Primavera</t>
  </si>
  <si>
    <t>Frijol Canario guisado con tocino y huevito al grill/arroz primavera</t>
  </si>
  <si>
    <t>HL Sub de filete de pollo con hojuelas de papitas</t>
  </si>
  <si>
    <t>Pizzadillas de jamón y queso con Ensaladita</t>
  </si>
  <si>
    <t>Cajita Happy Lunch Nuggets de pollo con papitas</t>
  </si>
  <si>
    <t>Pizza Casera de jamón y queso con ensaladita</t>
  </si>
  <si>
    <t>Wrap de pollo y palta con noodles</t>
  </si>
  <si>
    <t>Locro de Zapallo guisado con quesito/huevito al grill /arroz blanco</t>
  </si>
  <si>
    <t>Quinua guisada con quesito/brócoli/arroz con verduras</t>
  </si>
  <si>
    <t>Macarrones con queso/daditos de pollo</t>
  </si>
  <si>
    <t>Macarrones con Queso/Daditos de pollo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</si>
</sst>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S/.-280A]\ #,##0.00"/>
    <numFmt numFmtId="166" formatCode="_ [$S/.-280A]\ * #,##0.00_ ;_ [$S/.-280A]\ * \-#,##0.00_ ;_ [$S/.-280A]\ * &quot;-&quot;??_ ;_ @_ "/>
  </numFmts>
  <fonts count="66" x14ac:knownFonts="1">
    <font>
      <sz val="11"/>
      <color theme="1"/>
      <name val="Calibri"/>
      <family val="2"/>
      <scheme val="minor"/>
    </font>
    <font>
      <sz val="28"/>
      <color indexed="8"/>
      <name val="Calibri"/>
      <family val="2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36"/>
      <color indexed="8"/>
      <name val="Calibri"/>
      <family val="2"/>
    </font>
    <font>
      <sz val="26"/>
      <color indexed="8"/>
      <name val="Calibri"/>
      <family val="2"/>
    </font>
    <font>
      <sz val="14"/>
      <color indexed="8"/>
      <name val="Calibri"/>
      <family val="2"/>
    </font>
    <font>
      <sz val="48"/>
      <color indexed="8"/>
      <name val="Calibri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u/>
      <sz val="48"/>
      <color rgb="FF000000"/>
      <name val="Times New Roman"/>
      <family val="1"/>
    </font>
    <font>
      <u/>
      <sz val="48"/>
      <color theme="1"/>
      <name val="Calibri"/>
      <family val="2"/>
      <scheme val="minor"/>
    </font>
    <font>
      <sz val="48"/>
      <color rgb="FF0070C0"/>
      <name val="Times New Roman"/>
      <family val="1"/>
    </font>
    <font>
      <sz val="48"/>
      <color rgb="FF0070C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72"/>
      <color indexed="8"/>
      <name val="Times New Roman"/>
      <family val="1"/>
    </font>
    <font>
      <b/>
      <sz val="60"/>
      <name val="Calibri"/>
      <family val="2"/>
    </font>
    <font>
      <sz val="60"/>
      <color theme="1"/>
      <name val="Calibri"/>
      <family val="2"/>
      <scheme val="minor"/>
    </font>
    <font>
      <sz val="60"/>
      <color indexed="8"/>
      <name val="Calibri"/>
      <family val="2"/>
    </font>
    <font>
      <b/>
      <sz val="60"/>
      <color theme="1"/>
      <name val="Calibri"/>
      <family val="2"/>
      <scheme val="minor"/>
    </font>
    <font>
      <b/>
      <sz val="60"/>
      <color indexed="8"/>
      <name val="Calibri"/>
      <family val="2"/>
    </font>
    <font>
      <sz val="60"/>
      <name val="Calibri"/>
      <family val="2"/>
    </font>
    <font>
      <b/>
      <i/>
      <sz val="72"/>
      <color indexed="8"/>
      <name val="Times New Roman"/>
      <family val="1"/>
    </font>
    <font>
      <b/>
      <i/>
      <u/>
      <sz val="72"/>
      <color indexed="8"/>
      <name val="Times New Roman"/>
      <family val="1"/>
    </font>
    <font>
      <b/>
      <sz val="99"/>
      <color indexed="8"/>
      <name val="Calibri"/>
      <family val="2"/>
    </font>
    <font>
      <u/>
      <sz val="111"/>
      <name val="Calibri"/>
      <family val="2"/>
    </font>
    <font>
      <sz val="111"/>
      <name val="Calibri"/>
      <family val="2"/>
    </font>
    <font>
      <b/>
      <sz val="16"/>
      <color theme="1"/>
      <name val="Calibri"/>
      <family val="2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17"/>
      <name val="Calibri"/>
      <family val="2"/>
    </font>
    <font>
      <b/>
      <sz val="16"/>
      <color theme="1"/>
      <name val="Calibri"/>
      <family val="2"/>
      <scheme val="minor"/>
    </font>
    <font>
      <b/>
      <sz val="70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72"/>
      <color indexed="8"/>
      <name val="Calibri"/>
      <family val="2"/>
    </font>
    <font>
      <sz val="9"/>
      <color indexed="81"/>
      <name val="Tahoma"/>
      <family val="2"/>
    </font>
    <font>
      <b/>
      <sz val="16"/>
      <color indexed="81"/>
      <name val="Tahoma"/>
      <family val="2"/>
    </font>
    <font>
      <b/>
      <sz val="72"/>
      <name val="Times New Roman"/>
      <family val="1"/>
    </font>
    <font>
      <u/>
      <sz val="72"/>
      <name val="Calibri"/>
      <family val="2"/>
      <scheme val="minor"/>
    </font>
    <font>
      <b/>
      <sz val="72"/>
      <color theme="0"/>
      <name val="Calibri"/>
      <family val="2"/>
    </font>
    <font>
      <i/>
      <sz val="60"/>
      <color indexed="8"/>
      <name val="Calibri"/>
      <family val="2"/>
    </font>
    <font>
      <sz val="36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99"/>
      <color rgb="FFFF0000"/>
      <name val="Calibri"/>
      <family val="2"/>
    </font>
    <font>
      <b/>
      <sz val="9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72"/>
      <name val="Calibri"/>
      <family val="2"/>
    </font>
    <font>
      <sz val="72"/>
      <color indexed="8"/>
      <name val="Calibri"/>
      <family val="2"/>
    </font>
    <font>
      <i/>
      <sz val="72"/>
      <color indexed="8"/>
      <name val="Calibri"/>
      <family val="2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center"/>
    </xf>
    <xf numFmtId="0" fontId="6" fillId="0" borderId="0" xfId="0" applyFont="1"/>
    <xf numFmtId="0" fontId="7" fillId="0" borderId="0" xfId="0" applyFont="1"/>
    <xf numFmtId="0" fontId="10" fillId="0" borderId="0" xfId="0" applyFont="1" applyAlignment="1">
      <alignment horizontal="center"/>
    </xf>
    <xf numFmtId="0" fontId="8" fillId="0" borderId="0" xfId="0" applyFont="1"/>
    <xf numFmtId="0" fontId="13" fillId="0" borderId="0" xfId="0" applyFont="1"/>
    <xf numFmtId="0" fontId="5" fillId="0" borderId="0" xfId="0" applyFont="1" applyFill="1" applyAlignment="1">
      <alignment horizontal="center" vertical="center"/>
    </xf>
    <xf numFmtId="0" fontId="0" fillId="0" borderId="5" xfId="0" applyBorder="1"/>
    <xf numFmtId="0" fontId="0" fillId="0" borderId="0" xfId="0" applyAlignment="1">
      <alignment textRotation="45"/>
    </xf>
    <xf numFmtId="166" fontId="14" fillId="9" borderId="8" xfId="0" applyNumberFormat="1" applyFont="1" applyFill="1" applyBorder="1" applyAlignment="1">
      <alignment vertical="center"/>
    </xf>
    <xf numFmtId="0" fontId="17" fillId="0" borderId="8" xfId="0" applyFont="1" applyBorder="1" applyAlignment="1">
      <alignment horizontal="center" vertical="center" wrapText="1"/>
    </xf>
    <xf numFmtId="166" fontId="0" fillId="0" borderId="5" xfId="0" applyNumberFormat="1" applyBorder="1"/>
    <xf numFmtId="166" fontId="14" fillId="5" borderId="8" xfId="0" applyNumberFormat="1" applyFont="1" applyFill="1" applyBorder="1" applyAlignment="1" applyProtection="1">
      <alignment vertical="center"/>
    </xf>
    <xf numFmtId="166" fontId="0" fillId="0" borderId="5" xfId="0" applyNumberFormat="1" applyBorder="1" applyAlignment="1">
      <alignment horizontal="left" vertical="center"/>
    </xf>
    <xf numFmtId="0" fontId="16" fillId="8" borderId="5" xfId="0" applyFont="1" applyFill="1" applyBorder="1" applyAlignment="1" applyProtection="1">
      <alignment horizontal="center" vertical="center"/>
      <protection locked="0"/>
    </xf>
    <xf numFmtId="165" fontId="16" fillId="3" borderId="5" xfId="1" applyNumberFormat="1" applyFont="1" applyFill="1" applyBorder="1" applyAlignment="1" applyProtection="1">
      <alignment horizontal="center" vertical="center"/>
      <protection locked="0"/>
    </xf>
    <xf numFmtId="0" fontId="16" fillId="5" borderId="5" xfId="0" applyFont="1" applyFill="1" applyBorder="1" applyAlignment="1" applyProtection="1">
      <alignment horizontal="center" vertical="center"/>
      <protection locked="0"/>
    </xf>
    <xf numFmtId="0" fontId="14" fillId="8" borderId="5" xfId="0" applyFont="1" applyFill="1" applyBorder="1"/>
    <xf numFmtId="0" fontId="0" fillId="2" borderId="5" xfId="0" applyFill="1" applyBorder="1" applyAlignment="1">
      <alignment horizontal="center" vertical="center"/>
    </xf>
    <xf numFmtId="0" fontId="33" fillId="0" borderId="3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5" fillId="6" borderId="5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30" fillId="0" borderId="1" xfId="0" applyFont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30" fillId="0" borderId="4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" xfId="0" applyFont="1" applyBorder="1" applyAlignment="1">
      <alignment horizontal="left" vertical="center"/>
    </xf>
    <xf numFmtId="0" fontId="30" fillId="0" borderId="3" xfId="0" applyFont="1" applyBorder="1" applyAlignment="1">
      <alignment vertical="center"/>
    </xf>
    <xf numFmtId="0" fontId="33" fillId="0" borderId="4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vertical="center"/>
    </xf>
    <xf numFmtId="0" fontId="33" fillId="11" borderId="1" xfId="0" applyFont="1" applyFill="1" applyBorder="1" applyAlignment="1">
      <alignment vertical="center" wrapText="1"/>
    </xf>
    <xf numFmtId="0" fontId="29" fillId="11" borderId="1" xfId="0" applyFont="1" applyFill="1" applyBorder="1" applyAlignment="1">
      <alignment horizontal="left" vertical="center" wrapText="1"/>
    </xf>
    <xf numFmtId="0" fontId="30" fillId="11" borderId="1" xfId="0" applyFont="1" applyFill="1" applyBorder="1" applyAlignment="1">
      <alignment horizontal="left" vertical="center" wrapText="1"/>
    </xf>
    <xf numFmtId="0" fontId="33" fillId="11" borderId="1" xfId="0" applyFont="1" applyFill="1" applyBorder="1" applyAlignment="1">
      <alignment horizontal="left" vertical="center" wrapText="1"/>
    </xf>
    <xf numFmtId="0" fontId="31" fillId="3" borderId="15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4" fillId="12" borderId="23" xfId="0" applyFont="1" applyFill="1" applyBorder="1" applyAlignment="1">
      <alignment horizontal="center"/>
    </xf>
    <xf numFmtId="0" fontId="20" fillId="11" borderId="3" xfId="0" applyFont="1" applyFill="1" applyBorder="1" applyAlignment="1">
      <alignment horizontal="center" vertical="center"/>
    </xf>
    <xf numFmtId="0" fontId="31" fillId="11" borderId="5" xfId="0" applyFont="1" applyFill="1" applyBorder="1" applyAlignment="1">
      <alignment horizontal="center" vertical="center"/>
    </xf>
    <xf numFmtId="0" fontId="31" fillId="11" borderId="17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33" fillId="0" borderId="24" xfId="0" applyFont="1" applyBorder="1" applyAlignment="1">
      <alignment vertical="center" wrapText="1"/>
    </xf>
    <xf numFmtId="0" fontId="5" fillId="9" borderId="21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 wrapText="1"/>
    </xf>
    <xf numFmtId="0" fontId="5" fillId="3" borderId="21" xfId="0" applyFont="1" applyFill="1" applyBorder="1" applyAlignment="1">
      <alignment horizontal="center" vertical="center"/>
    </xf>
    <xf numFmtId="0" fontId="30" fillId="0" borderId="17" xfId="0" applyFont="1" applyBorder="1" applyAlignment="1">
      <alignment vertical="center" wrapText="1"/>
    </xf>
    <xf numFmtId="0" fontId="55" fillId="0" borderId="1" xfId="0" applyFont="1" applyBorder="1" applyAlignment="1">
      <alignment vertical="center" wrapText="1"/>
    </xf>
    <xf numFmtId="0" fontId="5" fillId="4" borderId="21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33" fillId="0" borderId="15" xfId="0" applyFont="1" applyBorder="1" applyAlignment="1">
      <alignment vertical="center"/>
    </xf>
    <xf numFmtId="0" fontId="11" fillId="11" borderId="0" xfId="0" applyFont="1" applyFill="1" applyBorder="1" applyAlignment="1">
      <alignment horizontal="center" vertical="center"/>
    </xf>
    <xf numFmtId="0" fontId="31" fillId="11" borderId="22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3" fillId="0" borderId="25" xfId="0" applyFont="1" applyBorder="1" applyAlignment="1">
      <alignment vertical="center"/>
    </xf>
    <xf numFmtId="0" fontId="20" fillId="11" borderId="5" xfId="0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0" fontId="29" fillId="0" borderId="4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18" fillId="12" borderId="5" xfId="0" applyFont="1" applyFill="1" applyBorder="1" applyAlignment="1" applyProtection="1">
      <alignment horizontal="center" vertical="center" textRotation="90"/>
      <protection locked="0"/>
    </xf>
    <xf numFmtId="0" fontId="14" fillId="12" borderId="5" xfId="0" applyFont="1" applyFill="1" applyBorder="1"/>
    <xf numFmtId="0" fontId="15" fillId="12" borderId="5" xfId="0" applyFont="1" applyFill="1" applyBorder="1"/>
    <xf numFmtId="0" fontId="61" fillId="3" borderId="17" xfId="0" applyFont="1" applyFill="1" applyBorder="1" applyAlignment="1">
      <alignment horizontal="center"/>
    </xf>
    <xf numFmtId="0" fontId="61" fillId="3" borderId="2" xfId="0" applyFont="1" applyFill="1" applyBorder="1" applyAlignment="1">
      <alignment horizontal="center" wrapText="1"/>
    </xf>
    <xf numFmtId="0" fontId="61" fillId="3" borderId="1" xfId="0" applyFont="1" applyFill="1" applyBorder="1" applyAlignment="1">
      <alignment horizontal="center" wrapText="1"/>
    </xf>
    <xf numFmtId="0" fontId="63" fillId="3" borderId="1" xfId="0" applyFont="1" applyFill="1" applyBorder="1" applyAlignment="1">
      <alignment horizontal="center" wrapText="1"/>
    </xf>
    <xf numFmtId="0" fontId="64" fillId="3" borderId="1" xfId="0" applyFont="1" applyFill="1" applyBorder="1" applyAlignment="1">
      <alignment horizontal="center" wrapText="1"/>
    </xf>
    <xf numFmtId="0" fontId="61" fillId="3" borderId="1" xfId="0" applyFont="1" applyFill="1" applyBorder="1" applyAlignment="1">
      <alignment horizontal="center"/>
    </xf>
    <xf numFmtId="0" fontId="62" fillId="3" borderId="3" xfId="0" applyFont="1" applyFill="1" applyBorder="1" applyAlignment="1">
      <alignment horizontal="center"/>
    </xf>
    <xf numFmtId="0" fontId="0" fillId="13" borderId="5" xfId="0" applyFill="1" applyBorder="1" applyAlignment="1">
      <alignment horizontal="center" vertical="center"/>
    </xf>
    <xf numFmtId="0" fontId="57" fillId="0" borderId="8" xfId="0" applyFont="1" applyBorder="1" applyAlignment="1">
      <alignment horizontal="center" vertical="center" wrapText="1"/>
    </xf>
    <xf numFmtId="0" fontId="31" fillId="14" borderId="15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horizontal="center" vertical="center"/>
    </xf>
    <xf numFmtId="0" fontId="60" fillId="14" borderId="15" xfId="0" applyFont="1" applyFill="1" applyBorder="1" applyAlignment="1">
      <alignment horizontal="center" vertical="center" textRotation="90"/>
    </xf>
    <xf numFmtId="0" fontId="60" fillId="9" borderId="15" xfId="0" applyFont="1" applyFill="1" applyBorder="1" applyAlignment="1">
      <alignment horizontal="center" vertical="center" textRotation="90"/>
    </xf>
    <xf numFmtId="0" fontId="65" fillId="9" borderId="15" xfId="0" applyFont="1" applyFill="1" applyBorder="1" applyAlignment="1">
      <alignment horizontal="center" vertical="center" textRotation="90"/>
    </xf>
    <xf numFmtId="0" fontId="28" fillId="7" borderId="1" xfId="0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vertical="center" wrapText="1"/>
    </xf>
    <xf numFmtId="0" fontId="55" fillId="3" borderId="1" xfId="0" applyFont="1" applyFill="1" applyBorder="1" applyAlignment="1">
      <alignment vertical="center" wrapText="1"/>
    </xf>
    <xf numFmtId="0" fontId="33" fillId="3" borderId="1" xfId="0" applyFont="1" applyFill="1" applyBorder="1" applyAlignment="1">
      <alignment vertical="center" wrapText="1"/>
    </xf>
    <xf numFmtId="0" fontId="29" fillId="3" borderId="17" xfId="0" applyFont="1" applyFill="1" applyBorder="1" applyAlignment="1">
      <alignment vertical="center"/>
    </xf>
    <xf numFmtId="0" fontId="33" fillId="3" borderId="3" xfId="0" applyFont="1" applyFill="1" applyBorder="1" applyAlignment="1">
      <alignment vertical="center"/>
    </xf>
    <xf numFmtId="0" fontId="29" fillId="3" borderId="1" xfId="0" applyFont="1" applyFill="1" applyBorder="1" applyAlignment="1">
      <alignment horizontal="center" vertical="center" wrapText="1"/>
    </xf>
    <xf numFmtId="0" fontId="30" fillId="11" borderId="0" xfId="0" applyFont="1" applyFill="1" applyBorder="1" applyAlignment="1">
      <alignment horizontal="center" vertical="center" wrapText="1"/>
    </xf>
    <xf numFmtId="0" fontId="30" fillId="11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top"/>
    </xf>
    <xf numFmtId="0" fontId="20" fillId="7" borderId="2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34" fillId="4" borderId="0" xfId="0" applyFont="1" applyFill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37" fillId="0" borderId="0" xfId="2" applyFont="1" applyAlignment="1" applyProtection="1">
      <alignment horizontal="center" vertical="center"/>
    </xf>
    <xf numFmtId="0" fontId="32" fillId="5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7" fillId="5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26" fillId="10" borderId="0" xfId="0" applyFont="1" applyFill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26" fillId="5" borderId="18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  <color rgb="FFCC6600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6249278</xdr:colOff>
      <xdr:row>0</xdr:row>
      <xdr:rowOff>350184</xdr:rowOff>
    </xdr:from>
    <xdr:to>
      <xdr:col>2</xdr:col>
      <xdr:colOff>2535330</xdr:colOff>
      <xdr:row>1</xdr:row>
      <xdr:rowOff>1565483</xdr:rowOff>
    </xdr:to>
    <xdr:sp macro="" textlink="">
      <xdr:nvSpPr>
        <xdr:cNvPr id="2" name="WordArt 10"/>
        <xdr:cNvSpPr>
          <a:spLocks noChangeArrowheads="1" noChangeShapeType="1" noTextEdit="1"/>
        </xdr:cNvSpPr>
      </xdr:nvSpPr>
      <xdr:spPr bwMode="auto">
        <a:xfrm>
          <a:off x="8154278" y="350184"/>
          <a:ext cx="8620927" cy="3453674"/>
        </a:xfrm>
        <a:prstGeom prst="rect">
          <a:avLst/>
        </a:prstGeom>
      </xdr:spPr>
      <xdr:txBody>
        <a:bodyPr wrap="none" fromWordArt="1">
          <a:prstTxWarp prst="textWave1">
            <a:avLst/>
          </a:prstTxWarp>
        </a:bodyPr>
        <a:lstStyle/>
        <a:p>
          <a:pPr algn="ctr" rtl="0"/>
          <a:r>
            <a:rPr lang="en-US" sz="40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MAYO 2015</a:t>
          </a:r>
          <a:endParaRPr lang="en-US" sz="4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 Black"/>
          </a:endParaRPr>
        </a:p>
      </xdr:txBody>
    </xdr:sp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4524375</xdr:colOff>
      <xdr:row>3</xdr:row>
      <xdr:rowOff>2435920</xdr:rowOff>
    </xdr:to>
    <xdr:pic>
      <xdr:nvPicPr>
        <xdr:cNvPr id="10" name="Picture 9" descr="carita ch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95250"/>
          <a:ext cx="6334125" cy="734129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10</xdr:row>
      <xdr:rowOff>2000251</xdr:rowOff>
    </xdr:from>
    <xdr:to>
      <xdr:col>2</xdr:col>
      <xdr:colOff>12001501</xdr:colOff>
      <xdr:row>12</xdr:row>
      <xdr:rowOff>1047751</xdr:rowOff>
    </xdr:to>
    <xdr:sp macro="" textlink="">
      <xdr:nvSpPr>
        <xdr:cNvPr id="9" name="TextBox 8"/>
        <xdr:cNvSpPr txBox="1"/>
      </xdr:nvSpPr>
      <xdr:spPr>
        <a:xfrm>
          <a:off x="2000250" y="19716751"/>
          <a:ext cx="24241126" cy="333375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600" b="1"/>
            <a:t>Email: </a:t>
          </a:r>
          <a:r>
            <a:rPr lang="en-US" sz="9600" b="1" u="none"/>
            <a:t> </a:t>
          </a:r>
          <a:r>
            <a:rPr lang="en-US" sz="9600" b="1" u="sng"/>
            <a:t>lunch-sm</a:t>
          </a:r>
          <a:r>
            <a:rPr lang="es-PE" sz="9600" b="1" u="sng">
              <a:solidFill>
                <a:schemeClr val="dk1"/>
              </a:solidFill>
              <a:latin typeface="+mn-lt"/>
              <a:ea typeface="+mn-ea"/>
              <a:cs typeface="+mn-cs"/>
            </a:rPr>
            <a:t>@happylunchesservice.com</a:t>
          </a:r>
        </a:p>
      </xdr:txBody>
    </xdr:sp>
    <xdr:clientData/>
  </xdr:twoCellAnchor>
  <xdr:twoCellAnchor>
    <xdr:from>
      <xdr:col>1</xdr:col>
      <xdr:colOff>9662273</xdr:colOff>
      <xdr:row>50</xdr:row>
      <xdr:rowOff>1199030</xdr:rowOff>
    </xdr:from>
    <xdr:to>
      <xdr:col>5</xdr:col>
      <xdr:colOff>6269378</xdr:colOff>
      <xdr:row>51</xdr:row>
      <xdr:rowOff>2837642</xdr:rowOff>
    </xdr:to>
    <xdr:sp macro="" textlink="">
      <xdr:nvSpPr>
        <xdr:cNvPr id="11" name="10 CuadroTexto"/>
        <xdr:cNvSpPr txBox="1"/>
      </xdr:nvSpPr>
      <xdr:spPr>
        <a:xfrm>
          <a:off x="12281648" y="94829780"/>
          <a:ext cx="45660855" cy="5162862"/>
        </a:xfrm>
        <a:prstGeom prst="rect">
          <a:avLst/>
        </a:prstGeom>
        <a:gradFill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ln w="12700" cmpd="sng">
          <a:solidFill>
            <a:schemeClr val="tx1">
              <a:lumMod val="95000"/>
              <a:lumOff val="5000"/>
            </a:schemeClr>
          </a:solidFill>
        </a:ln>
        <a:effectLst>
          <a:outerShdw blurRad="50800" dist="50800" dir="5400000" algn="ctr" rotWithShape="0">
            <a:srgbClr val="FFC00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0900"/>
            <a:t>En alianza exclusiva</a:t>
          </a:r>
          <a:r>
            <a:rPr lang="es-ES" sz="10900" baseline="0"/>
            <a:t> con </a:t>
          </a:r>
          <a:r>
            <a:rPr lang="es-ES" sz="10900" b="1">
              <a:solidFill>
                <a:schemeClr val="bg1"/>
              </a:solidFill>
            </a:rPr>
            <a:t>NUTRI</a:t>
          </a:r>
          <a:r>
            <a:rPr lang="es-ES" sz="10900" b="1">
              <a:solidFill>
                <a:srgbClr val="FFC000"/>
              </a:solidFill>
            </a:rPr>
            <a:t>CHECK</a:t>
          </a:r>
          <a:r>
            <a:rPr lang="es-ES" sz="10900" b="0">
              <a:solidFill>
                <a:schemeClr val="dk1"/>
              </a:solidFill>
            </a:rPr>
            <a:t>,</a:t>
          </a:r>
          <a:r>
            <a:rPr lang="es-ES" sz="10900" b="0" baseline="0">
              <a:solidFill>
                <a:schemeClr val="dk1"/>
              </a:solidFill>
            </a:rPr>
            <a:t> para mayor informacion ingrese a nuestra website</a:t>
          </a:r>
          <a:r>
            <a:rPr lang="es-ES" sz="10900">
              <a:solidFill>
                <a:sysClr val="windowText" lastClr="000000"/>
              </a:solidFill>
            </a:rPr>
            <a:t>:  </a:t>
          </a:r>
          <a:r>
            <a:rPr lang="es-ES" sz="10900" b="1">
              <a:solidFill>
                <a:schemeClr val="bg1"/>
              </a:solidFill>
            </a:rPr>
            <a:t>www.nutricheck.pe</a:t>
          </a:r>
        </a:p>
      </xdr:txBody>
    </xdr:sp>
    <xdr:clientData/>
  </xdr:twoCellAnchor>
  <xdr:twoCellAnchor editAs="oneCell">
    <xdr:from>
      <xdr:col>1</xdr:col>
      <xdr:colOff>6149231</xdr:colOff>
      <xdr:row>50</xdr:row>
      <xdr:rowOff>453841</xdr:rowOff>
    </xdr:from>
    <xdr:to>
      <xdr:col>1</xdr:col>
      <xdr:colOff>9342907</xdr:colOff>
      <xdr:row>51</xdr:row>
      <xdr:rowOff>2769104</xdr:rowOff>
    </xdr:to>
    <xdr:pic>
      <xdr:nvPicPr>
        <xdr:cNvPr id="14" name="13 Imagen" descr="Nutricheck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8606" y="94084591"/>
          <a:ext cx="3193676" cy="5839513"/>
        </a:xfrm>
        <a:prstGeom prst="rect">
          <a:avLst/>
        </a:prstGeom>
      </xdr:spPr>
    </xdr:pic>
    <xdr:clientData/>
  </xdr:twoCellAnchor>
  <xdr:twoCellAnchor editAs="oneCell">
    <xdr:from>
      <xdr:col>5</xdr:col>
      <xdr:colOff>1381125</xdr:colOff>
      <xdr:row>0</xdr:row>
      <xdr:rowOff>0</xdr:rowOff>
    </xdr:from>
    <xdr:to>
      <xdr:col>5</xdr:col>
      <xdr:colOff>7371291</xdr:colOff>
      <xdr:row>3</xdr:row>
      <xdr:rowOff>2115223</xdr:rowOff>
    </xdr:to>
    <xdr:pic>
      <xdr:nvPicPr>
        <xdr:cNvPr id="13" name="Picture 10" descr="insignia ok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339875" y="0"/>
          <a:ext cx="5990166" cy="7115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1319426</xdr:colOff>
      <xdr:row>3</xdr:row>
      <xdr:rowOff>2318585</xdr:rowOff>
    </xdr:from>
    <xdr:to>
      <xdr:col>3</xdr:col>
      <xdr:colOff>9810749</xdr:colOff>
      <xdr:row>5</xdr:row>
      <xdr:rowOff>238125</xdr:rowOff>
    </xdr:to>
    <xdr:sp macro="" textlink="">
      <xdr:nvSpPr>
        <xdr:cNvPr id="15" name="Explosion 2 27"/>
        <xdr:cNvSpPr>
          <a:spLocks noChangeArrowheads="1"/>
        </xdr:cNvSpPr>
      </xdr:nvSpPr>
      <xdr:spPr bwMode="auto">
        <a:xfrm>
          <a:off x="27608426" y="7319210"/>
          <a:ext cx="8491323" cy="4158415"/>
        </a:xfrm>
        <a:prstGeom prst="irregularSeal2">
          <a:avLst/>
        </a:prstGeom>
        <a:solidFill>
          <a:srgbClr val="FFFF00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4400" b="1" i="0" u="none" strike="noStrike" baseline="0">
              <a:solidFill>
                <a:srgbClr val="000000"/>
              </a:solidFill>
              <a:latin typeface="Calibri"/>
            </a:rPr>
            <a:t>S/.12.50 DIARIO </a:t>
          </a:r>
        </a:p>
      </xdr:txBody>
    </xdr:sp>
    <xdr:clientData/>
  </xdr:twoCellAnchor>
  <xdr:twoCellAnchor>
    <xdr:from>
      <xdr:col>1</xdr:col>
      <xdr:colOff>95251</xdr:colOff>
      <xdr:row>12</xdr:row>
      <xdr:rowOff>1905000</xdr:rowOff>
    </xdr:from>
    <xdr:to>
      <xdr:col>3</xdr:col>
      <xdr:colOff>95250</xdr:colOff>
      <xdr:row>14</xdr:row>
      <xdr:rowOff>380999</xdr:rowOff>
    </xdr:to>
    <xdr:sp macro="" textlink="">
      <xdr:nvSpPr>
        <xdr:cNvPr id="12" name="TextBox 8"/>
        <xdr:cNvSpPr txBox="1"/>
      </xdr:nvSpPr>
      <xdr:spPr>
        <a:xfrm>
          <a:off x="2000251" y="23907750"/>
          <a:ext cx="24383999" cy="2952749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000" b="1">
              <a:solidFill>
                <a:sysClr val="windowText" lastClr="000000"/>
              </a:solidFill>
            </a:rPr>
            <a:t>SOLO LAS OPCIONES</a:t>
          </a:r>
          <a:r>
            <a:rPr lang="es-PE" sz="7000" b="1" baseline="0">
              <a:solidFill>
                <a:sysClr val="windowText" lastClr="000000"/>
              </a:solidFill>
            </a:rPr>
            <a:t> A y Z  INCLUYEN ENTRADA</a:t>
          </a:r>
          <a:endParaRPr lang="es-PE" sz="70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899583</xdr:colOff>
      <xdr:row>3</xdr:row>
      <xdr:rowOff>13727</xdr:rowOff>
    </xdr:to>
    <xdr:pic>
      <xdr:nvPicPr>
        <xdr:cNvPr id="5" name="4 Imagen" descr="Logo - HL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99583" cy="1072060"/>
        </a:xfrm>
        <a:prstGeom prst="rect">
          <a:avLst/>
        </a:prstGeom>
      </xdr:spPr>
    </xdr:pic>
    <xdr:clientData/>
  </xdr:twoCellAnchor>
  <xdr:twoCellAnchor editAs="oneCell">
    <xdr:from>
      <xdr:col>25</xdr:col>
      <xdr:colOff>245532</xdr:colOff>
      <xdr:row>0</xdr:row>
      <xdr:rowOff>0</xdr:rowOff>
    </xdr:from>
    <xdr:to>
      <xdr:col>33</xdr:col>
      <xdr:colOff>26306</xdr:colOff>
      <xdr:row>3</xdr:row>
      <xdr:rowOff>0</xdr:rowOff>
    </xdr:to>
    <xdr:pic>
      <xdr:nvPicPr>
        <xdr:cNvPr id="7" name="6 Imagen" descr="logo nutricheck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54782" y="0"/>
          <a:ext cx="1209524" cy="1058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appylunchesservice.com/" TargetMode="External"/><Relationship Id="rId1" Type="http://schemas.openxmlformats.org/officeDocument/2006/relationships/hyperlink" Target="http://www.divinafusion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K57"/>
  <sheetViews>
    <sheetView tabSelected="1" zoomScale="18" zoomScaleNormal="18" zoomScaleSheetLayoutView="17" zoomScalePageLayoutView="40" workbookViewId="0">
      <selection activeCell="N8" sqref="N8"/>
    </sheetView>
  </sheetViews>
  <sheetFormatPr baseColWidth="10" defaultColWidth="9.140625" defaultRowHeight="36" x14ac:dyDescent="0.55000000000000004"/>
  <cols>
    <col min="1" max="1" width="28.28515625" style="7" customWidth="1"/>
    <col min="2" max="2" width="185.28515625" customWidth="1"/>
    <col min="3" max="3" width="180.7109375" customWidth="1"/>
    <col min="4" max="4" width="185.140625" customWidth="1"/>
    <col min="5" max="5" width="184.85546875" customWidth="1"/>
    <col min="6" max="6" width="186.5703125" customWidth="1"/>
    <col min="7" max="7" width="9.140625" customWidth="1"/>
  </cols>
  <sheetData>
    <row r="1" spans="1:6" ht="177.75" customHeight="1" x14ac:dyDescent="0.25">
      <c r="A1" s="109" t="s">
        <v>6</v>
      </c>
      <c r="B1" s="109"/>
      <c r="C1" s="109"/>
      <c r="D1" s="109"/>
      <c r="E1" s="109"/>
      <c r="F1" s="109"/>
    </row>
    <row r="2" spans="1:6" ht="138" customHeight="1" x14ac:dyDescent="0.25">
      <c r="A2" s="112" t="s">
        <v>28</v>
      </c>
      <c r="B2" s="113"/>
      <c r="C2" s="113"/>
      <c r="D2" s="113"/>
      <c r="E2" s="113"/>
      <c r="F2" s="113"/>
    </row>
    <row r="3" spans="1:6" ht="79.5" customHeight="1" x14ac:dyDescent="0.25">
      <c r="A3" s="2"/>
      <c r="B3" s="2"/>
      <c r="C3" s="2"/>
      <c r="D3" s="2"/>
      <c r="E3" s="2"/>
      <c r="F3" s="2"/>
    </row>
    <row r="4" spans="1:6" ht="204.75" customHeight="1" x14ac:dyDescent="0.25">
      <c r="A4" s="2"/>
      <c r="B4" s="2"/>
      <c r="C4" s="116" t="s">
        <v>29</v>
      </c>
      <c r="D4" s="116"/>
      <c r="E4" s="116"/>
      <c r="F4" s="2"/>
    </row>
    <row r="5" spans="1:6" ht="283.5" customHeight="1" x14ac:dyDescent="0.25">
      <c r="A5" s="117" t="s">
        <v>25</v>
      </c>
      <c r="B5" s="117"/>
      <c r="C5" s="117"/>
      <c r="D5" s="117"/>
      <c r="E5" s="117"/>
      <c r="F5" s="117"/>
    </row>
    <row r="6" spans="1:6" ht="201" customHeight="1" x14ac:dyDescent="0.25">
      <c r="A6" s="118" t="s">
        <v>26</v>
      </c>
      <c r="B6" s="118"/>
      <c r="C6" s="118"/>
      <c r="D6" s="118"/>
      <c r="E6" s="118"/>
      <c r="F6" s="118"/>
    </row>
    <row r="7" spans="1:6" ht="88.5" customHeight="1" x14ac:dyDescent="0.25">
      <c r="A7" s="114"/>
      <c r="B7" s="115"/>
      <c r="C7" s="115"/>
      <c r="D7" s="115"/>
      <c r="E7" s="115"/>
      <c r="F7" s="115"/>
    </row>
    <row r="8" spans="1:6" ht="74.25" customHeight="1" thickBot="1" x14ac:dyDescent="1.4">
      <c r="A8" s="110" t="s">
        <v>8</v>
      </c>
      <c r="B8" s="55" t="s">
        <v>12</v>
      </c>
      <c r="C8" s="55" t="s">
        <v>13</v>
      </c>
      <c r="D8" s="55" t="s">
        <v>14</v>
      </c>
      <c r="E8" s="55" t="s">
        <v>15</v>
      </c>
      <c r="F8" s="55" t="s">
        <v>16</v>
      </c>
    </row>
    <row r="9" spans="1:6" ht="77.25" customHeight="1" x14ac:dyDescent="0.25">
      <c r="A9" s="111"/>
      <c r="B9" s="53"/>
      <c r="C9" s="53"/>
      <c r="D9" s="53"/>
      <c r="E9" s="53"/>
      <c r="F9" s="92" t="s">
        <v>33</v>
      </c>
    </row>
    <row r="10" spans="1:6" ht="75" customHeight="1" x14ac:dyDescent="1.35">
      <c r="A10" s="56" t="s">
        <v>19</v>
      </c>
      <c r="B10" s="57"/>
      <c r="C10" s="58"/>
      <c r="D10" s="58"/>
      <c r="E10" s="58"/>
      <c r="F10" s="83"/>
    </row>
    <row r="11" spans="1:6" ht="240.75" customHeight="1" x14ac:dyDescent="1.35">
      <c r="A11" s="59" t="s">
        <v>0</v>
      </c>
      <c r="B11" s="44"/>
      <c r="C11" s="60"/>
      <c r="D11" s="60"/>
      <c r="E11" s="60"/>
      <c r="F11" s="84"/>
    </row>
    <row r="12" spans="1:6" s="4" customFormat="1" ht="170.1" customHeight="1" x14ac:dyDescent="1.35">
      <c r="A12" s="61" t="s">
        <v>9</v>
      </c>
      <c r="B12" s="27"/>
      <c r="C12" s="62"/>
      <c r="D12" s="62"/>
      <c r="E12" s="27"/>
      <c r="F12" s="85" t="s">
        <v>30</v>
      </c>
    </row>
    <row r="13" spans="1:6" ht="170.1" customHeight="1" x14ac:dyDescent="1.35">
      <c r="A13" s="63" t="s">
        <v>1</v>
      </c>
      <c r="B13" s="29"/>
      <c r="C13" s="64"/>
      <c r="D13" s="64"/>
      <c r="E13" s="64"/>
      <c r="F13" s="87"/>
    </row>
    <row r="14" spans="1:6" ht="183.75" customHeight="1" x14ac:dyDescent="1.35">
      <c r="A14" s="66" t="s">
        <v>2</v>
      </c>
      <c r="B14" s="29"/>
      <c r="C14" s="29"/>
      <c r="D14" s="29"/>
      <c r="E14" s="29"/>
      <c r="F14" s="86"/>
    </row>
    <row r="15" spans="1:6" ht="75" customHeight="1" x14ac:dyDescent="1.35">
      <c r="A15" s="67" t="s">
        <v>10</v>
      </c>
      <c r="B15" s="38"/>
      <c r="C15" s="39"/>
      <c r="D15" s="39"/>
      <c r="E15" s="39"/>
      <c r="F15" s="88"/>
    </row>
    <row r="16" spans="1:6" ht="77.25" customHeight="1" x14ac:dyDescent="1.35">
      <c r="A16" s="68" t="s">
        <v>11</v>
      </c>
      <c r="B16" s="23"/>
      <c r="C16" s="69"/>
      <c r="D16" s="69"/>
      <c r="E16" s="69"/>
      <c r="F16" s="89"/>
    </row>
    <row r="17" spans="1:11" ht="77.25" customHeight="1" thickBot="1" x14ac:dyDescent="0.3">
      <c r="A17" s="32"/>
      <c r="B17" s="92" t="s">
        <v>34</v>
      </c>
      <c r="C17" s="92" t="s">
        <v>35</v>
      </c>
      <c r="D17" s="92" t="s">
        <v>36</v>
      </c>
      <c r="E17" s="92" t="s">
        <v>37</v>
      </c>
      <c r="F17" s="92" t="s">
        <v>38</v>
      </c>
    </row>
    <row r="18" spans="1:11" ht="75" customHeight="1" x14ac:dyDescent="0.25">
      <c r="A18" s="70" t="s">
        <v>19</v>
      </c>
      <c r="B18" s="58" t="s">
        <v>81</v>
      </c>
      <c r="C18" s="57" t="s">
        <v>152</v>
      </c>
      <c r="D18" s="71" t="s">
        <v>86</v>
      </c>
      <c r="E18" s="71" t="s">
        <v>92</v>
      </c>
      <c r="F18" s="99"/>
    </row>
    <row r="19" spans="1:11" ht="199.5" customHeight="1" x14ac:dyDescent="0.25">
      <c r="A19" s="25" t="s">
        <v>0</v>
      </c>
      <c r="B19" s="44" t="s">
        <v>76</v>
      </c>
      <c r="C19" s="45" t="s">
        <v>82</v>
      </c>
      <c r="D19" s="27" t="s">
        <v>153</v>
      </c>
      <c r="E19" s="42" t="s">
        <v>154</v>
      </c>
      <c r="F19" s="100"/>
    </row>
    <row r="20" spans="1:11" ht="188.25" customHeight="1" x14ac:dyDescent="0.25">
      <c r="A20" s="26" t="s">
        <v>9</v>
      </c>
      <c r="B20" s="42" t="s">
        <v>124</v>
      </c>
      <c r="C20" s="45" t="s">
        <v>133</v>
      </c>
      <c r="D20" s="42" t="s">
        <v>87</v>
      </c>
      <c r="E20" s="45" t="s">
        <v>93</v>
      </c>
      <c r="F20" s="105" t="s">
        <v>148</v>
      </c>
      <c r="K20" s="98"/>
    </row>
    <row r="21" spans="1:11" ht="199.5" customHeight="1" x14ac:dyDescent="0.25">
      <c r="A21" s="28" t="s">
        <v>1</v>
      </c>
      <c r="B21" s="29" t="s">
        <v>77</v>
      </c>
      <c r="C21" s="29" t="s">
        <v>83</v>
      </c>
      <c r="D21" s="29" t="s">
        <v>88</v>
      </c>
      <c r="E21" s="65" t="s">
        <v>94</v>
      </c>
      <c r="F21" s="101"/>
    </row>
    <row r="22" spans="1:11" ht="203.25" customHeight="1" x14ac:dyDescent="0.25">
      <c r="A22" s="30" t="s">
        <v>2</v>
      </c>
      <c r="B22" s="29" t="s">
        <v>78</v>
      </c>
      <c r="C22" s="106" t="s">
        <v>155</v>
      </c>
      <c r="D22" s="37" t="s">
        <v>89</v>
      </c>
      <c r="E22" s="107" t="s">
        <v>156</v>
      </c>
      <c r="F22" s="102"/>
    </row>
    <row r="23" spans="1:11" ht="56.25" customHeight="1" x14ac:dyDescent="0.25">
      <c r="A23" s="31" t="s">
        <v>10</v>
      </c>
      <c r="B23" s="24" t="s">
        <v>79</v>
      </c>
      <c r="C23" s="24" t="s">
        <v>84</v>
      </c>
      <c r="D23" s="39" t="s">
        <v>97</v>
      </c>
      <c r="E23" s="72" t="s">
        <v>95</v>
      </c>
      <c r="F23" s="103"/>
    </row>
    <row r="24" spans="1:11" ht="97.5" customHeight="1" x14ac:dyDescent="0.25">
      <c r="A24" s="31" t="s">
        <v>11</v>
      </c>
      <c r="B24" s="23" t="s">
        <v>80</v>
      </c>
      <c r="C24" s="23" t="s">
        <v>85</v>
      </c>
      <c r="D24" s="23" t="s">
        <v>91</v>
      </c>
      <c r="E24" s="73" t="s">
        <v>96</v>
      </c>
      <c r="F24" s="104"/>
    </row>
    <row r="25" spans="1:11" ht="76.5" x14ac:dyDescent="0.25">
      <c r="A25" s="33" t="s">
        <v>8</v>
      </c>
      <c r="B25" s="92" t="s">
        <v>39</v>
      </c>
      <c r="C25" s="92" t="s">
        <v>40</v>
      </c>
      <c r="D25" s="92" t="s">
        <v>41</v>
      </c>
      <c r="E25" s="92" t="s">
        <v>42</v>
      </c>
      <c r="F25" s="92" t="s">
        <v>43</v>
      </c>
    </row>
    <row r="26" spans="1:11" ht="75" customHeight="1" x14ac:dyDescent="0.25">
      <c r="A26" s="74" t="s">
        <v>19</v>
      </c>
      <c r="B26" s="58"/>
      <c r="C26" s="57"/>
      <c r="D26" s="57"/>
      <c r="E26" s="75"/>
      <c r="F26" s="57"/>
    </row>
    <row r="27" spans="1:11" ht="93.75" customHeight="1" x14ac:dyDescent="0.25">
      <c r="A27" s="25" t="s">
        <v>0</v>
      </c>
      <c r="B27" s="44"/>
      <c r="C27" s="52"/>
      <c r="D27" s="44"/>
      <c r="E27" s="46"/>
      <c r="F27" s="46"/>
    </row>
    <row r="28" spans="1:11" ht="150" customHeight="1" x14ac:dyDescent="0.25">
      <c r="A28" s="26" t="s">
        <v>9</v>
      </c>
      <c r="B28" s="97" t="s">
        <v>54</v>
      </c>
      <c r="C28" s="97" t="s">
        <v>54</v>
      </c>
      <c r="D28" s="97" t="s">
        <v>54</v>
      </c>
      <c r="E28" s="97" t="s">
        <v>54</v>
      </c>
      <c r="F28" s="97" t="s">
        <v>54</v>
      </c>
    </row>
    <row r="29" spans="1:11" ht="67.5" customHeight="1" x14ac:dyDescent="0.25">
      <c r="A29" s="28" t="s">
        <v>1</v>
      </c>
      <c r="B29" s="29"/>
      <c r="C29" s="36"/>
      <c r="D29" s="29"/>
      <c r="E29" s="40"/>
      <c r="F29" s="40"/>
    </row>
    <row r="30" spans="1:11" ht="73.5" customHeight="1" x14ac:dyDescent="0.25">
      <c r="A30" s="30" t="s">
        <v>2</v>
      </c>
      <c r="B30" s="29"/>
      <c r="C30" s="36"/>
      <c r="D30" s="37"/>
      <c r="E30" s="40"/>
      <c r="F30" s="29"/>
    </row>
    <row r="31" spans="1:11" ht="64.5" customHeight="1" x14ac:dyDescent="0.25">
      <c r="A31" s="31" t="s">
        <v>10</v>
      </c>
      <c r="B31" s="24"/>
      <c r="C31" s="39"/>
      <c r="D31" s="38"/>
      <c r="E31" s="40"/>
      <c r="F31" s="47"/>
    </row>
    <row r="32" spans="1:11" ht="72" customHeight="1" x14ac:dyDescent="0.25">
      <c r="A32" s="31" t="s">
        <v>11</v>
      </c>
      <c r="B32" s="23"/>
      <c r="C32" s="41"/>
      <c r="D32" s="23"/>
      <c r="E32" s="23"/>
      <c r="F32" s="48"/>
    </row>
    <row r="33" spans="1:10" ht="77.25" customHeight="1" x14ac:dyDescent="0.25">
      <c r="A33" s="33" t="s">
        <v>8</v>
      </c>
      <c r="B33" s="92" t="s">
        <v>44</v>
      </c>
      <c r="C33" s="92" t="s">
        <v>45</v>
      </c>
      <c r="D33" s="92" t="s">
        <v>46</v>
      </c>
      <c r="E33" s="92" t="s">
        <v>47</v>
      </c>
      <c r="F33" s="92" t="s">
        <v>48</v>
      </c>
    </row>
    <row r="34" spans="1:10" ht="83.25" customHeight="1" x14ac:dyDescent="0.25">
      <c r="A34" s="74" t="s">
        <v>19</v>
      </c>
      <c r="B34" s="58" t="s">
        <v>98</v>
      </c>
      <c r="C34" s="57" t="s">
        <v>100</v>
      </c>
      <c r="D34" s="71" t="s">
        <v>104</v>
      </c>
      <c r="E34" s="57" t="s">
        <v>110</v>
      </c>
      <c r="F34" s="71" t="s">
        <v>116</v>
      </c>
    </row>
    <row r="35" spans="1:10" ht="170.1" customHeight="1" x14ac:dyDescent="0.25">
      <c r="A35" s="25" t="s">
        <v>0</v>
      </c>
      <c r="B35" s="44" t="s">
        <v>132</v>
      </c>
      <c r="C35" s="43" t="s">
        <v>101</v>
      </c>
      <c r="D35" s="27" t="s">
        <v>105</v>
      </c>
      <c r="E35" s="27" t="s">
        <v>111</v>
      </c>
      <c r="F35" s="52" t="s">
        <v>117</v>
      </c>
    </row>
    <row r="36" spans="1:10" ht="170.1" customHeight="1" x14ac:dyDescent="0.25">
      <c r="A36" s="26" t="s">
        <v>9</v>
      </c>
      <c r="B36" s="27" t="s">
        <v>99</v>
      </c>
      <c r="C36" s="43" t="s">
        <v>102</v>
      </c>
      <c r="D36" s="27" t="s">
        <v>106</v>
      </c>
      <c r="E36" s="27" t="s">
        <v>112</v>
      </c>
      <c r="F36" s="52" t="s">
        <v>118</v>
      </c>
    </row>
    <row r="37" spans="1:10" ht="178.5" customHeight="1" x14ac:dyDescent="0.25">
      <c r="A37" s="28" t="s">
        <v>1</v>
      </c>
      <c r="B37" s="29" t="s">
        <v>77</v>
      </c>
      <c r="C37" s="37" t="s">
        <v>103</v>
      </c>
      <c r="D37" s="37" t="s">
        <v>107</v>
      </c>
      <c r="E37" s="37" t="s">
        <v>113</v>
      </c>
      <c r="F37" s="29" t="s">
        <v>119</v>
      </c>
    </row>
    <row r="38" spans="1:10" ht="196.5" customHeight="1" x14ac:dyDescent="0.25">
      <c r="A38" s="30" t="s">
        <v>2</v>
      </c>
      <c r="B38" s="29" t="s">
        <v>157</v>
      </c>
      <c r="C38" s="107" t="s">
        <v>158</v>
      </c>
      <c r="D38" s="29" t="s">
        <v>108</v>
      </c>
      <c r="E38" s="106" t="s">
        <v>159</v>
      </c>
      <c r="F38" s="29" t="s">
        <v>120</v>
      </c>
    </row>
    <row r="39" spans="1:10" ht="76.5" x14ac:dyDescent="0.25">
      <c r="A39" s="31" t="s">
        <v>10</v>
      </c>
      <c r="B39" s="24" t="s">
        <v>79</v>
      </c>
      <c r="C39" s="39" t="s">
        <v>146</v>
      </c>
      <c r="D39" s="38" t="s">
        <v>109</v>
      </c>
      <c r="E39" s="38" t="s">
        <v>114</v>
      </c>
      <c r="F39" s="50" t="s">
        <v>121</v>
      </c>
    </row>
    <row r="40" spans="1:10" s="1" customFormat="1" ht="101.25" customHeight="1" x14ac:dyDescent="0.25">
      <c r="A40" s="31" t="s">
        <v>11</v>
      </c>
      <c r="B40" s="23" t="s">
        <v>80</v>
      </c>
      <c r="C40" s="49" t="s">
        <v>115</v>
      </c>
      <c r="D40" s="76" t="s">
        <v>96</v>
      </c>
      <c r="E40" s="49" t="s">
        <v>91</v>
      </c>
      <c r="F40" s="49" t="s">
        <v>96</v>
      </c>
      <c r="J40"/>
    </row>
    <row r="41" spans="1:10" ht="77.25" customHeight="1" x14ac:dyDescent="0.25">
      <c r="A41" s="33" t="s">
        <v>8</v>
      </c>
      <c r="B41" s="93" t="s">
        <v>49</v>
      </c>
      <c r="C41" s="93" t="s">
        <v>50</v>
      </c>
      <c r="D41" s="93" t="s">
        <v>51</v>
      </c>
      <c r="E41" s="93" t="s">
        <v>52</v>
      </c>
      <c r="F41" s="93" t="s">
        <v>53</v>
      </c>
    </row>
    <row r="42" spans="1:10" ht="75" customHeight="1" x14ac:dyDescent="0.25">
      <c r="A42" s="74" t="s">
        <v>19</v>
      </c>
      <c r="B42" s="75" t="s">
        <v>122</v>
      </c>
      <c r="C42" s="57" t="s">
        <v>127</v>
      </c>
      <c r="D42" s="57" t="s">
        <v>137</v>
      </c>
      <c r="E42" s="57" t="s">
        <v>138</v>
      </c>
      <c r="F42" s="71" t="s">
        <v>147</v>
      </c>
    </row>
    <row r="43" spans="1:10" ht="171.75" customHeight="1" x14ac:dyDescent="0.25">
      <c r="A43" s="25" t="s">
        <v>0</v>
      </c>
      <c r="B43" s="42" t="s">
        <v>123</v>
      </c>
      <c r="C43" s="27" t="s">
        <v>128</v>
      </c>
      <c r="D43" s="27" t="s">
        <v>132</v>
      </c>
      <c r="E43" s="27" t="s">
        <v>160</v>
      </c>
      <c r="F43" s="52" t="s">
        <v>161</v>
      </c>
    </row>
    <row r="44" spans="1:10" ht="180.75" customHeight="1" x14ac:dyDescent="0.25">
      <c r="A44" s="26" t="s">
        <v>9</v>
      </c>
      <c r="B44" s="42" t="s">
        <v>124</v>
      </c>
      <c r="C44" s="27" t="s">
        <v>129</v>
      </c>
      <c r="D44" s="27" t="s">
        <v>134</v>
      </c>
      <c r="E44" s="51" t="s">
        <v>139</v>
      </c>
      <c r="F44" s="52" t="s">
        <v>162</v>
      </c>
    </row>
    <row r="45" spans="1:10" s="1" customFormat="1" ht="177" customHeight="1" x14ac:dyDescent="0.25">
      <c r="A45" s="28" t="s">
        <v>1</v>
      </c>
      <c r="B45" s="29" t="s">
        <v>77</v>
      </c>
      <c r="C45" s="29" t="s">
        <v>130</v>
      </c>
      <c r="D45" s="29" t="s">
        <v>135</v>
      </c>
      <c r="E45" s="29" t="s">
        <v>140</v>
      </c>
      <c r="F45" s="29" t="s">
        <v>143</v>
      </c>
    </row>
    <row r="46" spans="1:10" s="54" customFormat="1" ht="156.75" customHeight="1" x14ac:dyDescent="0.25">
      <c r="A46" s="30" t="s">
        <v>2</v>
      </c>
      <c r="B46" s="29" t="s">
        <v>125</v>
      </c>
      <c r="C46" s="107" t="s">
        <v>163</v>
      </c>
      <c r="D46" s="29" t="s">
        <v>136</v>
      </c>
      <c r="E46" s="107" t="s">
        <v>158</v>
      </c>
      <c r="F46" s="29" t="s">
        <v>144</v>
      </c>
    </row>
    <row r="47" spans="1:10" s="1" customFormat="1" ht="97.5" customHeight="1" x14ac:dyDescent="0.25">
      <c r="A47" s="31" t="s">
        <v>10</v>
      </c>
      <c r="B47" s="77" t="s">
        <v>126</v>
      </c>
      <c r="C47" s="45" t="s">
        <v>131</v>
      </c>
      <c r="D47" s="45" t="s">
        <v>90</v>
      </c>
      <c r="E47" s="45" t="s">
        <v>141</v>
      </c>
      <c r="F47" s="50" t="s">
        <v>145</v>
      </c>
      <c r="J47"/>
    </row>
    <row r="48" spans="1:10" s="54" customFormat="1" ht="99" customHeight="1" x14ac:dyDescent="0.25">
      <c r="A48" s="31" t="s">
        <v>11</v>
      </c>
      <c r="B48" s="78" t="s">
        <v>96</v>
      </c>
      <c r="C48" s="79" t="s">
        <v>85</v>
      </c>
      <c r="D48" s="79" t="s">
        <v>91</v>
      </c>
      <c r="E48" s="79" t="s">
        <v>96</v>
      </c>
      <c r="F48" s="79" t="s">
        <v>142</v>
      </c>
      <c r="J48" s="4"/>
    </row>
    <row r="49" spans="1:6" ht="29.25" customHeight="1" x14ac:dyDescent="0.25">
      <c r="A49" s="10"/>
      <c r="B49" s="108"/>
      <c r="C49" s="108"/>
      <c r="D49" s="108"/>
      <c r="E49" s="108"/>
      <c r="F49" s="108"/>
    </row>
    <row r="50" spans="1:6" s="5" customFormat="1" ht="126" customHeight="1" x14ac:dyDescent="0.5">
      <c r="A50" s="121" t="s">
        <v>150</v>
      </c>
      <c r="B50" s="121"/>
      <c r="C50" s="121"/>
      <c r="D50" s="121"/>
      <c r="E50" s="121"/>
      <c r="F50" s="121"/>
    </row>
    <row r="51" spans="1:6" s="8" customFormat="1" ht="276" customHeight="1" x14ac:dyDescent="0.9">
      <c r="A51" s="34"/>
      <c r="B51" s="35"/>
      <c r="C51" s="35"/>
      <c r="D51" s="35"/>
      <c r="E51" s="35"/>
      <c r="F51" s="35"/>
    </row>
    <row r="52" spans="1:6" s="8" customFormat="1" ht="234.75" customHeight="1" x14ac:dyDescent="0.9">
      <c r="A52" s="122"/>
      <c r="B52" s="123"/>
      <c r="C52" s="123"/>
      <c r="D52" s="123"/>
      <c r="E52" s="123"/>
      <c r="F52" s="123"/>
    </row>
    <row r="53" spans="1:6" s="9" customFormat="1" ht="118.5" customHeight="1" x14ac:dyDescent="0.9">
      <c r="A53" s="124" t="s">
        <v>149</v>
      </c>
      <c r="B53" s="125"/>
      <c r="C53" s="125"/>
      <c r="D53" s="125"/>
      <c r="E53" s="125"/>
      <c r="F53" s="125"/>
    </row>
    <row r="54" spans="1:6" s="9" customFormat="1" ht="126" customHeight="1" x14ac:dyDescent="0.9">
      <c r="A54" s="120" t="s">
        <v>151</v>
      </c>
      <c r="B54" s="120"/>
      <c r="C54" s="120"/>
      <c r="D54" s="120"/>
      <c r="E54" s="120"/>
      <c r="F54" s="120"/>
    </row>
    <row r="55" spans="1:6" s="3" customFormat="1" ht="148.5" customHeight="1" x14ac:dyDescent="0.35">
      <c r="A55" s="119" t="s">
        <v>27</v>
      </c>
      <c r="B55" s="119"/>
      <c r="C55" s="119"/>
      <c r="D55" s="119"/>
      <c r="E55" s="119"/>
      <c r="F55" s="119"/>
    </row>
    <row r="56" spans="1:6" s="3" customFormat="1" ht="53.25" customHeight="1" x14ac:dyDescent="0.35">
      <c r="A56" s="119"/>
      <c r="B56" s="119"/>
      <c r="C56" s="119"/>
      <c r="D56" s="119"/>
      <c r="E56" s="119"/>
      <c r="F56" s="119"/>
    </row>
    <row r="57" spans="1:6" s="6" customFormat="1" ht="53.25" customHeight="1" x14ac:dyDescent="0.3">
      <c r="A57" s="119"/>
      <c r="B57" s="119"/>
      <c r="C57" s="119"/>
      <c r="D57" s="119"/>
      <c r="E57" s="119"/>
      <c r="F57" s="119"/>
    </row>
  </sheetData>
  <sheetProtection selectLockedCells="1"/>
  <mergeCells count="13">
    <mergeCell ref="A55:F57"/>
    <mergeCell ref="A54:F54"/>
    <mergeCell ref="A50:F50"/>
    <mergeCell ref="A52:F52"/>
    <mergeCell ref="A53:F53"/>
    <mergeCell ref="B49:F49"/>
    <mergeCell ref="A1:F1"/>
    <mergeCell ref="A8:A9"/>
    <mergeCell ref="A2:F2"/>
    <mergeCell ref="A7:F7"/>
    <mergeCell ref="C4:E4"/>
    <mergeCell ref="A5:F5"/>
    <mergeCell ref="A6:F6"/>
  </mergeCells>
  <phoneticPr fontId="4" type="noConversion"/>
  <hyperlinks>
    <hyperlink ref="A55" r:id="rId1" display="www.divinafusion.com"/>
    <hyperlink ref="A55:F57" r:id="rId2" display="Encuentre el menú en:    www.happylunchesservice.com"/>
  </hyperlinks>
  <pageMargins left="0.25" right="0.25" top="0.41" bottom="0.75" header="0.3" footer="0.3"/>
  <pageSetup scale="10" orientation="portrait" r:id="rId3"/>
  <rowBreaks count="1" manualBreakCount="1">
    <brk id="58" max="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AG17"/>
  <sheetViews>
    <sheetView zoomScale="90" zoomScaleNormal="90" workbookViewId="0">
      <selection activeCell="W7" sqref="W7"/>
    </sheetView>
  </sheetViews>
  <sheetFormatPr baseColWidth="10" defaultColWidth="11.42578125" defaultRowHeight="15" x14ac:dyDescent="0.25"/>
  <cols>
    <col min="1" max="1" width="39.140625" customWidth="1"/>
    <col min="2" max="2" width="5.140625" customWidth="1"/>
    <col min="3" max="23" width="3.28515625" customWidth="1"/>
    <col min="24" max="24" width="13.5703125" customWidth="1"/>
    <col min="25" max="25" width="16.28515625" bestFit="1" customWidth="1"/>
    <col min="26" max="26" width="21.42578125" customWidth="1"/>
    <col min="27" max="27" width="1.5703125" hidden="1" customWidth="1"/>
    <col min="28" max="32" width="2.140625" hidden="1" customWidth="1"/>
    <col min="33" max="33" width="10.28515625" hidden="1" customWidth="1"/>
  </cols>
  <sheetData>
    <row r="1" spans="1:33" ht="23.25" customHeight="1" x14ac:dyDescent="0.25">
      <c r="A1" s="126" t="s">
        <v>75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33" ht="22.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</row>
    <row r="3" spans="1:33" ht="37.5" customHeight="1" thickBot="1" x14ac:dyDescent="0.3">
      <c r="A3" s="138" t="s">
        <v>23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G3" t="s">
        <v>20</v>
      </c>
    </row>
    <row r="4" spans="1:33" ht="24" customHeight="1" x14ac:dyDescent="0.25">
      <c r="A4" s="139" t="s">
        <v>21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1"/>
    </row>
    <row r="5" spans="1:33" s="12" customFormat="1" ht="20.25" customHeight="1" x14ac:dyDescent="0.25">
      <c r="A5" s="142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4"/>
    </row>
    <row r="6" spans="1:33" s="12" customFormat="1" ht="81.75" customHeight="1" x14ac:dyDescent="0.3">
      <c r="A6" s="21" t="s">
        <v>17</v>
      </c>
      <c r="B6" s="80" t="s">
        <v>18</v>
      </c>
      <c r="C6" s="95" t="s">
        <v>33</v>
      </c>
      <c r="D6" s="94" t="s">
        <v>55</v>
      </c>
      <c r="E6" s="94" t="s">
        <v>56</v>
      </c>
      <c r="F6" s="94" t="s">
        <v>57</v>
      </c>
      <c r="G6" s="94" t="s">
        <v>58</v>
      </c>
      <c r="H6" s="96" t="s">
        <v>59</v>
      </c>
      <c r="I6" s="95" t="s">
        <v>60</v>
      </c>
      <c r="J6" s="95" t="s">
        <v>61</v>
      </c>
      <c r="K6" s="95" t="s">
        <v>62</v>
      </c>
      <c r="L6" s="95" t="s">
        <v>63</v>
      </c>
      <c r="M6" s="95" t="s">
        <v>64</v>
      </c>
      <c r="N6" s="94" t="s">
        <v>65</v>
      </c>
      <c r="O6" s="94" t="s">
        <v>66</v>
      </c>
      <c r="P6" s="94" t="s">
        <v>67</v>
      </c>
      <c r="Q6" s="94" t="s">
        <v>68</v>
      </c>
      <c r="R6" s="94" t="s">
        <v>69</v>
      </c>
      <c r="S6" s="94" t="s">
        <v>70</v>
      </c>
      <c r="T6" s="94" t="s">
        <v>71</v>
      </c>
      <c r="U6" s="94" t="s">
        <v>72</v>
      </c>
      <c r="V6" s="94" t="s">
        <v>73</v>
      </c>
      <c r="W6" s="94" t="s">
        <v>74</v>
      </c>
      <c r="X6" s="18" t="s">
        <v>4</v>
      </c>
      <c r="Y6" s="19" t="s">
        <v>7</v>
      </c>
      <c r="Z6" s="20" t="s">
        <v>5</v>
      </c>
    </row>
    <row r="7" spans="1:33" ht="21" customHeight="1" x14ac:dyDescent="0.3">
      <c r="A7" s="21" t="s">
        <v>3</v>
      </c>
      <c r="B7" s="81" t="s">
        <v>3</v>
      </c>
      <c r="C7" s="90"/>
      <c r="D7" s="22"/>
      <c r="E7" s="22"/>
      <c r="F7" s="22"/>
      <c r="G7" s="22"/>
      <c r="H7" s="90"/>
      <c r="I7" s="90"/>
      <c r="J7" s="90"/>
      <c r="K7" s="90"/>
      <c r="L7" s="90"/>
      <c r="M7" s="90"/>
      <c r="N7" s="22"/>
      <c r="O7" s="22"/>
      <c r="P7" s="22"/>
      <c r="Q7" s="22"/>
      <c r="R7" s="22"/>
      <c r="S7" s="22"/>
      <c r="T7" s="22"/>
      <c r="U7" s="22"/>
      <c r="V7" s="22"/>
      <c r="W7" s="22"/>
      <c r="X7" s="11">
        <f>SUM(AB7:AG7)</f>
        <v>0</v>
      </c>
      <c r="Y7" s="17">
        <v>12.5</v>
      </c>
      <c r="Z7" s="15">
        <f>X7*Y7</f>
        <v>0</v>
      </c>
      <c r="AA7" t="s">
        <v>3</v>
      </c>
      <c r="AB7">
        <f>COUNTIF(C7:W7,"a")</f>
        <v>0</v>
      </c>
      <c r="AC7">
        <f>COUNTIF(C7:W7,"z")</f>
        <v>0</v>
      </c>
      <c r="AD7">
        <f>COUNTIF(C7:W7,"b")</f>
        <v>0</v>
      </c>
      <c r="AE7">
        <f>COUNTIF(C7:W7,"c")</f>
        <v>0</v>
      </c>
      <c r="AF7">
        <f>COUNTIF(C7:W7,"d")</f>
        <v>0</v>
      </c>
      <c r="AG7">
        <f>COUNTIF(C7:W7,"e")</f>
        <v>0</v>
      </c>
    </row>
    <row r="8" spans="1:33" ht="18" customHeight="1" thickBot="1" x14ac:dyDescent="0.35">
      <c r="A8" s="21" t="s">
        <v>3</v>
      </c>
      <c r="B8" s="82"/>
      <c r="C8" s="90" t="s">
        <v>3</v>
      </c>
      <c r="D8" s="22" t="s">
        <v>3</v>
      </c>
      <c r="E8" s="22" t="s">
        <v>3</v>
      </c>
      <c r="F8" s="22" t="s">
        <v>3</v>
      </c>
      <c r="G8" s="22" t="s">
        <v>3</v>
      </c>
      <c r="H8" s="90" t="s">
        <v>3</v>
      </c>
      <c r="I8" s="90" t="s">
        <v>3</v>
      </c>
      <c r="J8" s="90" t="s">
        <v>3</v>
      </c>
      <c r="K8" s="90" t="s">
        <v>3</v>
      </c>
      <c r="L8" s="90" t="s">
        <v>3</v>
      </c>
      <c r="M8" s="90" t="s">
        <v>3</v>
      </c>
      <c r="N8" s="22" t="s">
        <v>3</v>
      </c>
      <c r="O8" s="22" t="s">
        <v>3</v>
      </c>
      <c r="P8" s="22" t="s">
        <v>3</v>
      </c>
      <c r="Q8" s="22" t="s">
        <v>3</v>
      </c>
      <c r="R8" s="22" t="s">
        <v>3</v>
      </c>
      <c r="S8" s="22" t="s">
        <v>3</v>
      </c>
      <c r="T8" s="22"/>
      <c r="U8" s="22"/>
      <c r="V8" s="22"/>
      <c r="W8" s="22"/>
      <c r="X8" s="11">
        <f t="shared" ref="X8" si="0">SUM(AB8:AG8)</f>
        <v>0</v>
      </c>
      <c r="Y8" s="17">
        <v>12.5</v>
      </c>
      <c r="Z8" s="15">
        <f>X8*Y8</f>
        <v>0</v>
      </c>
      <c r="AB8">
        <f>COUNTIF(C8:W8,"a")</f>
        <v>0</v>
      </c>
      <c r="AC8">
        <f>COUNTIF(C8:W8,"z")</f>
        <v>0</v>
      </c>
      <c r="AD8">
        <f>COUNTIF(C8:W8,"b")</f>
        <v>0</v>
      </c>
      <c r="AE8">
        <f>COUNTIF(C8:W8,"c")</f>
        <v>0</v>
      </c>
      <c r="AF8">
        <f>COUNTIF(C8:W8,"d")</f>
        <v>0</v>
      </c>
      <c r="AG8">
        <f>COUNTIF(C8:W8,"e")</f>
        <v>0</v>
      </c>
    </row>
    <row r="9" spans="1:33" ht="36.75" customHeight="1" thickBot="1" x14ac:dyDescent="0.3">
      <c r="A9" s="127" t="s">
        <v>24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91" t="s">
        <v>31</v>
      </c>
      <c r="Z9" s="16">
        <f>SUM(Z7:Z8)</f>
        <v>0</v>
      </c>
    </row>
    <row r="10" spans="1:33" ht="36" customHeight="1" thickBot="1" x14ac:dyDescent="0.3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4" t="s">
        <v>22</v>
      </c>
      <c r="Z10" s="13">
        <f>SUM(Z6:Z8)+13</f>
        <v>13</v>
      </c>
    </row>
    <row r="11" spans="1:33" ht="20.25" customHeight="1" x14ac:dyDescent="0.25">
      <c r="A11" s="129" t="s">
        <v>32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1"/>
    </row>
    <row r="12" spans="1:33" ht="21" customHeight="1" x14ac:dyDescent="0.25">
      <c r="A12" s="132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4"/>
    </row>
    <row r="13" spans="1:33" ht="20.25" customHeight="1" x14ac:dyDescent="0.25">
      <c r="A13" s="132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4"/>
    </row>
    <row r="14" spans="1:33" ht="22.5" customHeight="1" x14ac:dyDescent="0.25">
      <c r="A14" s="132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4"/>
    </row>
    <row r="15" spans="1:33" ht="21.75" customHeight="1" x14ac:dyDescent="0.25">
      <c r="A15" s="13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4"/>
    </row>
    <row r="16" spans="1:33" ht="19.5" customHeight="1" x14ac:dyDescent="0.25">
      <c r="A16" s="132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4"/>
    </row>
    <row r="17" spans="1:31" ht="30.75" customHeight="1" thickBot="1" x14ac:dyDescent="0.3">
      <c r="A17" s="135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7"/>
    </row>
  </sheetData>
  <mergeCells count="5">
    <mergeCell ref="A1:Z2"/>
    <mergeCell ref="A9:X10"/>
    <mergeCell ref="A11:AE17"/>
    <mergeCell ref="A3:Z3"/>
    <mergeCell ref="A4:AF5"/>
  </mergeCells>
  <phoneticPr fontId="4" type="noConversion"/>
  <conditionalFormatting sqref="C7:W8">
    <cfRule type="cellIs" dxfId="21" priority="39" operator="equal">
      <formula>"z"</formula>
    </cfRule>
    <cfRule type="cellIs" dxfId="20" priority="42" operator="equal">
      <formula>"e"</formula>
    </cfRule>
    <cfRule type="cellIs" dxfId="19" priority="43" operator="equal">
      <formula>"d"</formula>
    </cfRule>
    <cfRule type="cellIs" dxfId="18" priority="44" operator="equal">
      <formula>"c"</formula>
    </cfRule>
    <cfRule type="cellIs" dxfId="17" priority="45" operator="equal">
      <formula>"b"</formula>
    </cfRule>
    <cfRule type="cellIs" dxfId="16" priority="46" operator="equal">
      <formula>"a"</formula>
    </cfRule>
  </conditionalFormatting>
  <conditionalFormatting sqref="C7:W7">
    <cfRule type="cellIs" dxfId="15" priority="34" operator="equal">
      <formula>"e"</formula>
    </cfRule>
    <cfRule type="cellIs" dxfId="14" priority="35" operator="equal">
      <formula>"d"</formula>
    </cfRule>
    <cfRule type="cellIs" dxfId="13" priority="36" operator="equal">
      <formula>"c"</formula>
    </cfRule>
    <cfRule type="cellIs" dxfId="12" priority="37" operator="equal">
      <formula>"b"</formula>
    </cfRule>
    <cfRule type="cellIs" dxfId="11" priority="38" operator="equal">
      <formula>"a"</formula>
    </cfRule>
  </conditionalFormatting>
  <conditionalFormatting sqref="X7:X8">
    <cfRule type="colorScale" priority="6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Z7:Z8">
    <cfRule type="colorScale" priority="6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7:W8">
    <cfRule type="cellIs" dxfId="10" priority="6" operator="equal">
      <formula>"z"</formula>
    </cfRule>
    <cfRule type="cellIs" dxfId="9" priority="7" operator="equal">
      <formula>"e"</formula>
    </cfRule>
    <cfRule type="cellIs" dxfId="8" priority="8" operator="equal">
      <formula>"d"</formula>
    </cfRule>
    <cfRule type="cellIs" dxfId="7" priority="9" operator="equal">
      <formula>"c"</formula>
    </cfRule>
    <cfRule type="cellIs" dxfId="6" priority="10" operator="equal">
      <formula>"b"</formula>
    </cfRule>
    <cfRule type="cellIs" dxfId="5" priority="11" operator="equal">
      <formula>"a"</formula>
    </cfRule>
  </conditionalFormatting>
  <conditionalFormatting sqref="C7:W7">
    <cfRule type="cellIs" dxfId="4" priority="1" operator="equal">
      <formula>"e"</formula>
    </cfRule>
    <cfRule type="cellIs" dxfId="3" priority="2" operator="equal">
      <formula>"d"</formula>
    </cfRule>
    <cfRule type="cellIs" dxfId="2" priority="3" operator="equal">
      <formula>"c"</formula>
    </cfRule>
    <cfRule type="cellIs" dxfId="1" priority="4" operator="equal">
      <formula>"b"</formula>
    </cfRule>
    <cfRule type="cellIs" dxfId="0" priority="5" operator="equal">
      <formula>"a"</formula>
    </cfRule>
  </conditionalFormatting>
  <pageMargins left="0.7" right="0.7" top="0.75" bottom="0.75" header="0.3" footer="0.3"/>
  <pageSetup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MENU MAYO 2015</vt:lpstr>
      <vt:lpstr> HOJA DE PEDIDO MAYO 2015</vt:lpstr>
      <vt:lpstr>'MENU MAYO 2015'!Área_de_impresión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GONZALES</dc:creator>
  <cp:lastModifiedBy>happy lunches</cp:lastModifiedBy>
  <cp:lastPrinted>2013-04-12T16:57:25Z</cp:lastPrinted>
  <dcterms:created xsi:type="dcterms:W3CDTF">2009-12-16T20:00:28Z</dcterms:created>
  <dcterms:modified xsi:type="dcterms:W3CDTF">2015-04-17T20:54:19Z</dcterms:modified>
</cp:coreProperties>
</file>