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20" windowWidth="15480" windowHeight="8475"/>
  </bookViews>
  <sheets>
    <sheet name="MENU OCTUBRE 2014" sheetId="1" r:id="rId1"/>
    <sheet name=" HOJA DE PEDIDO OCTUBRE 2014" sheetId="3" r:id="rId2"/>
  </sheets>
  <definedNames>
    <definedName name="_xlnm.Print_Area" localSheetId="0">'MENU OCTUBRE 2014'!$A$1:$F$67</definedName>
  </definedNames>
  <calcPr calcId="124519"/>
</workbook>
</file>

<file path=xl/calcChain.xml><?xml version="1.0" encoding="utf-8"?>
<calcChain xmlns="http://schemas.openxmlformats.org/spreadsheetml/2006/main">
  <c r="AD8" i="3"/>
  <c r="AE8"/>
  <c r="AF8"/>
  <c r="AG8"/>
  <c r="AH8"/>
  <c r="AI8"/>
  <c r="AI7"/>
  <c r="AH7"/>
  <c r="AG7"/>
  <c r="AF7"/>
  <c r="AE7"/>
  <c r="AD7"/>
  <c r="Z8" l="1"/>
  <c r="AB8" s="1"/>
  <c r="Z7"/>
  <c r="AB7" s="1"/>
  <c r="AB10" l="1"/>
  <c r="AB9"/>
</calcChain>
</file>

<file path=xl/comments1.xml><?xml version="1.0" encoding="utf-8"?>
<comments xmlns="http://schemas.openxmlformats.org/spreadsheetml/2006/main">
  <authors>
    <author>Usuario</author>
  </authors>
  <commentList>
    <comment ref="AA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 GRACIAS!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<sst xmlns="http://schemas.openxmlformats.org/spreadsheetml/2006/main" count="221" uniqueCount="138">
  <si>
    <t>A</t>
  </si>
  <si>
    <t>C</t>
  </si>
  <si>
    <t>D</t>
  </si>
  <si>
    <t xml:space="preserve">B </t>
  </si>
  <si>
    <t>E</t>
  </si>
  <si>
    <t xml:space="preserve"> </t>
  </si>
  <si>
    <t>TOTAL MEALS</t>
  </si>
  <si>
    <t>TOTAL  S/.</t>
  </si>
  <si>
    <t>HAPPY LUNCHES SERVICE</t>
  </si>
  <si>
    <t>DAILY COST (ES)</t>
  </si>
  <si>
    <t>Opción</t>
  </si>
  <si>
    <t>Z</t>
  </si>
  <si>
    <t>Postre</t>
  </si>
  <si>
    <t>Refresco</t>
  </si>
  <si>
    <t>HORARIO DE ATENCIÓN AL CLIENTE: TELÉFONOS FIJOS - LUNES A VIERNES DE 7AM - 4PM   NEXTEL Y CELULARES: 7AM - 5PM</t>
  </si>
  <si>
    <t>Nombre del alumno</t>
  </si>
  <si>
    <t>grado</t>
  </si>
  <si>
    <t>Entrada</t>
  </si>
  <si>
    <t>ATENCION</t>
  </si>
  <si>
    <t>Total con MORA</t>
  </si>
  <si>
    <t>SANTA MARIA SECUNDARIA</t>
  </si>
  <si>
    <t>EMAIL: lunch-sm@happylunchesservice.com</t>
  </si>
  <si>
    <r>
      <t xml:space="preserve">          </t>
    </r>
    <r>
      <rPr>
        <b/>
        <i/>
        <u/>
        <sz val="72"/>
        <color indexed="8"/>
        <rFont val="Times New Roman"/>
        <family val="1"/>
      </rPr>
      <t xml:space="preserve"> BCP Cuenta Corriente Soles:  194-1894682000                                                                  Cód. Cta. Interbancario BCP:  002 194 001894682000 90  </t>
    </r>
  </si>
  <si>
    <t>FAVOR ENVIAR VOUCHER O TRANSFERENCIA ELECTRÓNICA A NUESTRO E-MAIL INCLUYENDO EL NOMBRE Y GRADO DEL ALUMNO UNA VEZ REALIZADO EL ABONO EN NUESTRA CUENTA. GRACIAS POR SU COLABORACIÓN.</t>
  </si>
  <si>
    <r>
      <rPr>
        <b/>
        <u/>
        <sz val="16"/>
        <color indexed="8"/>
        <rFont val="Calibri"/>
        <family val="2"/>
      </rPr>
      <t>IMPORTANTE</t>
    </r>
    <r>
      <rPr>
        <b/>
        <sz val="16"/>
        <color indexed="8"/>
        <rFont val="Calibri"/>
        <family val="2"/>
      </rPr>
      <t xml:space="preserve">: ES NECESARIO EL NOMBRE COMPLETO, GRADO Y SECCIÓN DEL ALUMNO. PONER </t>
    </r>
    <r>
      <rPr>
        <b/>
        <u/>
        <sz val="16"/>
        <color indexed="8"/>
        <rFont val="Calibri"/>
        <family val="2"/>
      </rPr>
      <t>UNICAMENTE LA LETRA</t>
    </r>
    <r>
      <rPr>
        <b/>
        <sz val="16"/>
        <color indexed="8"/>
        <rFont val="Calibri"/>
        <family val="2"/>
      </rPr>
      <t xml:space="preserve"> DE LA OPCIÓN ELEGIDA EN LA FECHA CORRESPONDIENTE, EL PROGRAMA CALCULARÁ LA CANTIDAD DE ALMUERZOS ELEGIDOS POR ALUMNO ASÍ COMO EL TOTAL A DEPOSITAR. </t>
    </r>
    <r>
      <rPr>
        <b/>
        <sz val="16"/>
        <color indexed="10"/>
        <rFont val="Calibri"/>
        <family val="2"/>
      </rPr>
      <t xml:space="preserve">NO RE-ENVIAR SIN HABER GUARDADO EL DOCUMENTO DESPUÉS DE HECHA LA SELECCIÓN. </t>
    </r>
    <r>
      <rPr>
        <b/>
        <sz val="16"/>
        <color indexed="17"/>
        <rFont val="Calibri"/>
        <family val="2"/>
      </rPr>
      <t>AGRADECEREMOS REALIZAR SUS DEPÓSITOS CON UN MAXIMO DE 05 DÍAS UTILES DESPUES DE INICIADO EL SERVICIO SOLICITADO PARA EVITAR EL RECARGO DE S/.12.00 POR RETRASO EN EL PAGO.</t>
    </r>
  </si>
  <si>
    <r>
      <rPr>
        <sz val="111"/>
        <rFont val="Calibri"/>
        <family val="2"/>
      </rPr>
      <t xml:space="preserve">Encuentre el menú en :    </t>
    </r>
    <r>
      <rPr>
        <u/>
        <sz val="111"/>
        <rFont val="Calibri"/>
        <family val="2"/>
      </rPr>
      <t>www.happylunchesservice.com</t>
    </r>
  </si>
  <si>
    <t>SANTA MARÍA SECUNDARIA</t>
  </si>
  <si>
    <t>HOJA  ELECTRÓNICA DE PEDIDO SE  ENCUENTRA EN LA SEGUNDA PESTAÑA  UBICADA EN LA PARTE INFERIOR IZQUIERDA DE SU PANTALLA</t>
  </si>
  <si>
    <t>No se aceptarán pedidos ni cambios de opción con menos de (24 horas) de anticipación, excepto dietas por enfermedad.</t>
  </si>
  <si>
    <t>En caso de ausencia del alumno/a porfavor comunicar via correo electronico en la mañana hasta no despues de las 8:30 am, caso contrario el almuerzo sera considerado como consumido.</t>
  </si>
  <si>
    <t xml:space="preserve">            SCOTIABANK Cuenta Corriente: 000683-4205                                                                         Cód. Cta. Interbancario Scotia: 009 252 000006834205 84 </t>
  </si>
  <si>
    <t>TOTAL a depositar</t>
  </si>
  <si>
    <t>Lunes</t>
  </si>
  <si>
    <t xml:space="preserve">Martes </t>
  </si>
  <si>
    <t xml:space="preserve">Miércoles </t>
  </si>
  <si>
    <t>Jueves</t>
  </si>
  <si>
    <t>Viernes</t>
  </si>
  <si>
    <t xml:space="preserve">PIZZA DISPONIBLE SOLO LOS DÍAS LUNES </t>
  </si>
  <si>
    <t xml:space="preserve">DISPONIBLE LUNES,MIÉRCOLES Y VIERNES </t>
  </si>
  <si>
    <t>PIZZA CLÁSICA ARTESANAL</t>
  </si>
  <si>
    <r>
      <t>Teléfonos:  445-8009  ó  446-0712         Contacto:   Jessica Pellegrin           Movistar</t>
    </r>
    <r>
      <rPr>
        <b/>
        <sz val="60"/>
        <rFont val="Calibri"/>
        <family val="2"/>
      </rPr>
      <t xml:space="preserve">: #955852586 </t>
    </r>
  </si>
  <si>
    <t>Ensalada César con pollito al grill</t>
  </si>
  <si>
    <t>Ensalada Cheff</t>
  </si>
  <si>
    <t>Arroz tapado con plátano al grill</t>
  </si>
  <si>
    <t>Ensalada fresca</t>
  </si>
  <si>
    <t>Ocopitas</t>
  </si>
  <si>
    <t>Causa Limeña</t>
  </si>
  <si>
    <t>Palta rellena a la reina</t>
  </si>
  <si>
    <t>Pan al ajo</t>
  </si>
  <si>
    <t>Sopa criolla</t>
  </si>
  <si>
    <t>Crema de zapallo</t>
  </si>
  <si>
    <t>Hoja de pedido OCTUBRE 2014</t>
  </si>
  <si>
    <t>Soufflé de verduras</t>
  </si>
  <si>
    <t>Arroz con carne (res)</t>
  </si>
  <si>
    <t>Filete de pollo a la plancha/arroz a la albahaca</t>
  </si>
  <si>
    <t>Pasta Primavera(brócoli,pollo,ajos,pimientos rojos,perejil, albahaca)</t>
  </si>
  <si>
    <t>Happy Lunch Mexicano Burritos de res  , nachos,guacamole y pico de gallo</t>
  </si>
  <si>
    <t>Happy Lunch Oriental Chicharron de pollo tipo Chifa con arroz chaufa</t>
  </si>
  <si>
    <t>Deditos de pescado con papitas</t>
  </si>
  <si>
    <t>Lentejitas guisadas con huevito al grill y arroz</t>
  </si>
  <si>
    <t>Quinua guisada con quesito/arroz con verduras</t>
  </si>
  <si>
    <t>Pollo al horno/puré de papa amarilla/arroz al azafrán</t>
  </si>
  <si>
    <t>Lomito saltado/arroz blanco</t>
  </si>
  <si>
    <t>Happy Lunch Pizzadilla de jamón y queso/hojuelas caseras de camote</t>
  </si>
  <si>
    <t>Happy Lunch Lasagna a la Bolognesa/pan al ajo</t>
  </si>
  <si>
    <t>FERIADO</t>
  </si>
  <si>
    <t>JORNADA</t>
  </si>
  <si>
    <t>Ensalada Cobb con pollito al grill</t>
  </si>
  <si>
    <t>Nuggets al horno / choclito con queso</t>
  </si>
  <si>
    <t>VACACIONES</t>
  </si>
  <si>
    <t>Tortilla de verduras</t>
  </si>
  <si>
    <t>Ensalada de verduras</t>
  </si>
  <si>
    <t>Papitas a la diabla</t>
  </si>
  <si>
    <t>Huevito relleno de espinacas</t>
  </si>
  <si>
    <t>Pollo a la coca-cola/arroz con choclo</t>
  </si>
  <si>
    <t>Goulash de res(guiso de res) / arroz blanco</t>
  </si>
  <si>
    <t>Lasagna de espinaca,poro y Champignones</t>
  </si>
  <si>
    <t>Milanesa de pollo/verduras salteadas con arroz</t>
  </si>
  <si>
    <t>Tornillos a lo alfredo</t>
  </si>
  <si>
    <t>Arvejitas verdes guisadas con tocino/arroz blanco</t>
  </si>
  <si>
    <t>Papita rellena/arroz primavera/salsa criolla</t>
  </si>
  <si>
    <t>Brochetas de pollo/choclo con papitas al horno</t>
  </si>
  <si>
    <t>Locro de zapallo/arroz blanco</t>
  </si>
  <si>
    <t>Seco de res/arroz blanco</t>
  </si>
  <si>
    <t>HAPPY LUNCH Italiano tornillos a la Carbonara /pan al ajo</t>
  </si>
  <si>
    <t>Happy Lunch marino dedos de pescado con papitas doradas/salsa tártara</t>
  </si>
  <si>
    <t>Happy Lunch cheeseburguer/papitas</t>
  </si>
  <si>
    <t>Happy Lunch Mexicano quesadillas de pollo con nachos y guacamole</t>
  </si>
  <si>
    <t>Quiché de jamón /ensalada César</t>
  </si>
  <si>
    <t>Ensalada de verduras cocidas con betarraga/pavo al horno</t>
  </si>
  <si>
    <t>Ensalada Criolla</t>
  </si>
  <si>
    <t>Ensaladita fresca con pollo al grill</t>
  </si>
  <si>
    <t xml:space="preserve">Nuggets al horno / puré de papas </t>
  </si>
  <si>
    <t>Huevitos en su nido/papitas</t>
  </si>
  <si>
    <t>Alitas BBQ/Bombitas a la diabla</t>
  </si>
  <si>
    <t xml:space="preserve">Ensalada de verduras  </t>
  </si>
  <si>
    <t>Souflé de verduras</t>
  </si>
  <si>
    <t>Yuquitas rellenas de jamón y queso con verduras salteadas</t>
  </si>
  <si>
    <t>Pavito al horno con ensalada caliente/ arroz a la jardinera</t>
  </si>
  <si>
    <t>Hamburguesa al plato,huevito al grill/arroz con verduras</t>
  </si>
  <si>
    <t xml:space="preserve">Filete de pollo BBQ/brócoli y arroz </t>
  </si>
  <si>
    <t>Seco de pollo con arroz</t>
  </si>
  <si>
    <t>Spaguetti en salsa tuco de pollo</t>
  </si>
  <si>
    <t>Tallarin saltado Oriental de pollo</t>
  </si>
  <si>
    <t>Happy Lunch Macarrones con queso/pan al ajo</t>
  </si>
  <si>
    <t>Happy Lunch Oriental pollo con verduras salteadas/arroz blanco</t>
  </si>
  <si>
    <t>Happy Lunch Italiano Calzone de Jamón y queso/Ensalada</t>
  </si>
  <si>
    <t>Happy Lunch Wrap César con pollito crujiente/hojuelas caseras</t>
  </si>
  <si>
    <t>Happy lunch Marino dedos de pescado/yuquitas al horno/salsa tártara</t>
  </si>
  <si>
    <t>Ensalada fresca con pollo al grill</t>
  </si>
  <si>
    <t>Causa triple</t>
  </si>
  <si>
    <t>Ensalada Oriental</t>
  </si>
  <si>
    <t>Ensalada Criolla con pollo al grill</t>
  </si>
  <si>
    <t>Nuggets al horno /puré de papas</t>
  </si>
  <si>
    <t>Dedos de pollo estilo oriental /noodles</t>
  </si>
  <si>
    <t>Alitas BBQ/ensalada caliente</t>
  </si>
  <si>
    <t>Pallares guisados/arroz primavera</t>
  </si>
  <si>
    <t>Happy Lunch Italiano Pizzadillas de jamón y queso con chifles caseros</t>
  </si>
  <si>
    <t>Gelatina</t>
  </si>
  <si>
    <t>Brownie</t>
  </si>
  <si>
    <t xml:space="preserve">Helado </t>
  </si>
  <si>
    <t>Chicha morada</t>
  </si>
  <si>
    <t>maracuyá</t>
  </si>
  <si>
    <t>Limonada</t>
  </si>
  <si>
    <t>Fruta de estación</t>
  </si>
  <si>
    <t>Delicia de limón</t>
  </si>
  <si>
    <t>Naranjada</t>
  </si>
  <si>
    <t>Cocaditas de zanahoria</t>
  </si>
  <si>
    <t>Muffin de frutas</t>
  </si>
  <si>
    <t>Chicha Morada</t>
  </si>
  <si>
    <t>Maracuyá</t>
  </si>
  <si>
    <t>Agua de manzana</t>
  </si>
  <si>
    <t>Alfajor</t>
  </si>
  <si>
    <t>Agua de Piña</t>
  </si>
  <si>
    <t>ANIVERSARIO DEL COLEGIO</t>
  </si>
  <si>
    <t>NO HAY CLASES</t>
  </si>
  <si>
    <t>TOTAL OCTUBRE: S/.175.00</t>
  </si>
  <si>
    <t>Filete de pescado /arroz con choclo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</si>
</sst>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S/.-280A]\ #,##0.00"/>
    <numFmt numFmtId="166" formatCode="_ [$S/.-280A]\ * #,##0.00_ ;_ [$S/.-280A]\ * \-#,##0.00_ ;_ [$S/.-280A]\ * &quot;-&quot;??_ ;_ @_ "/>
  </numFmts>
  <fonts count="61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36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48"/>
      <color indexed="8"/>
      <name val="Calibri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u/>
      <sz val="48"/>
      <color rgb="FF000000"/>
      <name val="Times New Roman"/>
      <family val="1"/>
    </font>
    <font>
      <u/>
      <sz val="4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indexed="8"/>
      <name val="Times New Roman"/>
      <family val="1"/>
    </font>
    <font>
      <b/>
      <sz val="60"/>
      <name val="Calibri"/>
      <family val="2"/>
    </font>
    <font>
      <sz val="60"/>
      <color theme="1"/>
      <name val="Calibri"/>
      <family val="2"/>
      <scheme val="minor"/>
    </font>
    <font>
      <sz val="60"/>
      <color indexed="8"/>
      <name val="Calibri"/>
      <family val="2"/>
    </font>
    <font>
      <b/>
      <sz val="60"/>
      <color theme="1"/>
      <name val="Calibri"/>
      <family val="2"/>
      <scheme val="minor"/>
    </font>
    <font>
      <b/>
      <sz val="60"/>
      <color indexed="8"/>
      <name val="Calibri"/>
      <family val="2"/>
    </font>
    <font>
      <sz val="60"/>
      <name val="Calibri"/>
      <family val="2"/>
    </font>
    <font>
      <b/>
      <i/>
      <sz val="72"/>
      <color indexed="8"/>
      <name val="Times New Roman"/>
      <family val="1"/>
    </font>
    <font>
      <b/>
      <i/>
      <u/>
      <sz val="72"/>
      <color indexed="8"/>
      <name val="Times New Roman"/>
      <family val="1"/>
    </font>
    <font>
      <b/>
      <sz val="99"/>
      <color indexed="8"/>
      <name val="Calibri"/>
      <family val="2"/>
    </font>
    <font>
      <u/>
      <sz val="111"/>
      <name val="Calibri"/>
      <family val="2"/>
    </font>
    <font>
      <sz val="111"/>
      <name val="Calibri"/>
      <family val="2"/>
    </font>
    <font>
      <b/>
      <sz val="16"/>
      <color theme="1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b/>
      <sz val="16"/>
      <color theme="1"/>
      <name val="Calibri"/>
      <family val="2"/>
      <scheme val="minor"/>
    </font>
    <font>
      <b/>
      <sz val="70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indexed="8"/>
      <name val="Calibri"/>
      <family val="2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72"/>
      <color theme="0"/>
      <name val="Calibri"/>
      <family val="2"/>
    </font>
    <font>
      <i/>
      <sz val="60"/>
      <color indexed="8"/>
      <name val="Calibri"/>
      <family val="2"/>
    </font>
    <font>
      <b/>
      <sz val="99"/>
      <color rgb="FFFF0000"/>
      <name val="Calibri"/>
      <family val="2"/>
    </font>
    <font>
      <b/>
      <sz val="99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8"/>
      <color rgb="FFFF0000"/>
      <name val="Times New Roman"/>
      <family val="1"/>
    </font>
    <font>
      <b/>
      <sz val="88"/>
      <color rgb="FFFF0000"/>
      <name val="Calibri"/>
      <family val="2"/>
      <scheme val="minor"/>
    </font>
    <font>
      <sz val="48"/>
      <name val="Times New Roman"/>
      <family val="1"/>
    </font>
    <font>
      <u/>
      <sz val="4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0" fillId="0" borderId="5" xfId="0" applyBorder="1"/>
    <xf numFmtId="0" fontId="0" fillId="0" borderId="0" xfId="0" applyAlignment="1">
      <alignment textRotation="45"/>
    </xf>
    <xf numFmtId="166" fontId="14" fillId="10" borderId="8" xfId="0" applyNumberFormat="1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166" fontId="0" fillId="0" borderId="5" xfId="0" applyNumberFormat="1" applyBorder="1"/>
    <xf numFmtId="166" fontId="14" fillId="4" borderId="8" xfId="0" applyNumberFormat="1" applyFont="1" applyFill="1" applyBorder="1" applyAlignment="1" applyProtection="1">
      <alignment vertical="center"/>
    </xf>
    <xf numFmtId="166" fontId="0" fillId="0" borderId="5" xfId="0" applyNumberFormat="1" applyBorder="1" applyAlignment="1">
      <alignment horizontal="left" vertical="center"/>
    </xf>
    <xf numFmtId="0" fontId="16" fillId="9" borderId="5" xfId="0" applyFont="1" applyFill="1" applyBorder="1" applyAlignment="1" applyProtection="1">
      <alignment horizontal="center" vertical="center"/>
      <protection locked="0"/>
    </xf>
    <xf numFmtId="165" fontId="16" fillId="2" borderId="5" xfId="1" applyNumberFormat="1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31" fillId="0" borderId="3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31" fillId="0" borderId="4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9" fillId="11" borderId="5" xfId="0" applyFont="1" applyFill="1" applyBorder="1" applyAlignment="1">
      <alignment horizontal="center" vertical="center"/>
    </xf>
    <xf numFmtId="0" fontId="50" fillId="0" borderId="1" xfId="0" applyFont="1" applyBorder="1" applyAlignment="1">
      <alignment vertical="center" wrapText="1"/>
    </xf>
    <xf numFmtId="0" fontId="11" fillId="11" borderId="0" xfId="0" applyFont="1" applyFill="1" applyBorder="1" applyAlignment="1">
      <alignment horizontal="center" vertical="center"/>
    </xf>
    <xf numFmtId="0" fontId="29" fillId="11" borderId="20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 wrapText="1"/>
    </xf>
    <xf numFmtId="0" fontId="31" fillId="0" borderId="22" xfId="0" applyFont="1" applyBorder="1" applyAlignment="1">
      <alignment vertical="center"/>
    </xf>
    <xf numFmtId="0" fontId="28" fillId="4" borderId="5" xfId="0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/>
    </xf>
    <xf numFmtId="0" fontId="18" fillId="4" borderId="5" xfId="0" applyFont="1" applyFill="1" applyBorder="1" applyAlignment="1" applyProtection="1">
      <alignment horizontal="center" vertical="center" textRotation="90"/>
      <protection locked="0"/>
    </xf>
    <xf numFmtId="0" fontId="14" fillId="4" borderId="5" xfId="0" applyFont="1" applyFill="1" applyBorder="1"/>
    <xf numFmtId="0" fontId="15" fillId="4" borderId="5" xfId="0" applyFont="1" applyFill="1" applyBorder="1"/>
    <xf numFmtId="0" fontId="0" fillId="11" borderId="0" xfId="0" applyFill="1"/>
    <xf numFmtId="0" fontId="31" fillId="11" borderId="4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31" fillId="11" borderId="1" xfId="0" applyFont="1" applyFill="1" applyBorder="1" applyAlignment="1">
      <alignment vertical="center" wrapText="1"/>
    </xf>
    <xf numFmtId="0" fontId="27" fillId="11" borderId="1" xfId="0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center" vertical="center"/>
    </xf>
    <xf numFmtId="16" fontId="29" fillId="3" borderId="15" xfId="0" applyNumberFormat="1" applyFont="1" applyFill="1" applyBorder="1" applyAlignment="1">
      <alignment horizontal="center" vertical="center"/>
    </xf>
    <xf numFmtId="0" fontId="49" fillId="14" borderId="21" xfId="0" applyFont="1" applyFill="1" applyBorder="1" applyAlignment="1">
      <alignment horizontal="center"/>
    </xf>
    <xf numFmtId="16" fontId="58" fillId="3" borderId="15" xfId="0" applyNumberFormat="1" applyFont="1" applyFill="1" applyBorder="1" applyAlignment="1">
      <alignment horizontal="center" vertical="center" textRotation="90"/>
    </xf>
    <xf numFmtId="16" fontId="58" fillId="3" borderId="16" xfId="0" applyNumberFormat="1" applyFont="1" applyFill="1" applyBorder="1" applyAlignment="1">
      <alignment horizontal="center" vertical="center" textRotation="90"/>
    </xf>
    <xf numFmtId="0" fontId="14" fillId="8" borderId="5" xfId="0" applyFont="1" applyFill="1" applyBorder="1"/>
    <xf numFmtId="16" fontId="58" fillId="11" borderId="15" xfId="0" applyNumberFormat="1" applyFont="1" applyFill="1" applyBorder="1" applyAlignment="1">
      <alignment horizontal="center" vertical="center" textRotation="90"/>
    </xf>
    <xf numFmtId="16" fontId="59" fillId="3" borderId="15" xfId="0" applyNumberFormat="1" applyFont="1" applyFill="1" applyBorder="1" applyAlignment="1">
      <alignment horizontal="center" vertical="center" textRotation="90"/>
    </xf>
    <xf numFmtId="0" fontId="0" fillId="15" borderId="5" xfId="0" applyFill="1" applyBorder="1" applyAlignment="1">
      <alignment horizontal="center" vertical="center"/>
    </xf>
    <xf numFmtId="0" fontId="29" fillId="13" borderId="5" xfId="0" applyFont="1" applyFill="1" applyBorder="1" applyAlignment="1">
      <alignment horizontal="center" vertical="center"/>
    </xf>
    <xf numFmtId="0" fontId="31" fillId="13" borderId="2" xfId="0" applyFont="1" applyFill="1" applyBorder="1" applyAlignment="1">
      <alignment vertical="center" wrapText="1"/>
    </xf>
    <xf numFmtId="0" fontId="27" fillId="13" borderId="1" xfId="0" applyFont="1" applyFill="1" applyBorder="1" applyAlignment="1">
      <alignment vertical="center" wrapText="1"/>
    </xf>
    <xf numFmtId="0" fontId="31" fillId="13" borderId="1" xfId="0" applyFont="1" applyFill="1" applyBorder="1" applyAlignment="1">
      <alignment vertical="center" wrapText="1"/>
    </xf>
    <xf numFmtId="0" fontId="0" fillId="13" borderId="0" xfId="0" applyFill="1"/>
    <xf numFmtId="0" fontId="28" fillId="13" borderId="4" xfId="0" applyFont="1" applyFill="1" applyBorder="1" applyAlignment="1">
      <alignment vertical="center" wrapText="1"/>
    </xf>
    <xf numFmtId="0" fontId="28" fillId="13" borderId="4" xfId="0" applyFont="1" applyFill="1" applyBorder="1" applyAlignment="1">
      <alignment horizontal="center" vertical="center" wrapText="1"/>
    </xf>
    <xf numFmtId="0" fontId="28" fillId="13" borderId="1" xfId="0" applyFont="1" applyFill="1" applyBorder="1" applyAlignment="1">
      <alignment vertical="center" wrapText="1"/>
    </xf>
    <xf numFmtId="0" fontId="27" fillId="13" borderId="1" xfId="0" applyFont="1" applyFill="1" applyBorder="1" applyAlignment="1">
      <alignment vertical="center"/>
    </xf>
    <xf numFmtId="0" fontId="31" fillId="13" borderId="3" xfId="0" applyFont="1" applyFill="1" applyBorder="1" applyAlignment="1">
      <alignment vertical="center"/>
    </xf>
    <xf numFmtId="0" fontId="29" fillId="7" borderId="1" xfId="0" applyFont="1" applyFill="1" applyBorder="1" applyAlignment="1">
      <alignment horizontal="center" vertical="center" wrapText="1"/>
    </xf>
    <xf numFmtId="0" fontId="60" fillId="8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5" fillId="0" borderId="0" xfId="2" applyFont="1" applyAlignment="1" applyProtection="1">
      <alignment horizontal="center" vertical="center"/>
    </xf>
    <xf numFmtId="0" fontId="30" fillId="4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25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4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2" fillId="3" borderId="0" xfId="0" applyFont="1" applyFill="1" applyAlignment="1">
      <alignment horizontal="center" vertical="center"/>
    </xf>
    <xf numFmtId="0" fontId="32" fillId="8" borderId="0" xfId="0" applyFont="1" applyFill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CCFFCC"/>
      <color rgb="FFCC6600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6249278</xdr:colOff>
      <xdr:row>0</xdr:row>
      <xdr:rowOff>350184</xdr:rowOff>
    </xdr:from>
    <xdr:to>
      <xdr:col>2</xdr:col>
      <xdr:colOff>2535330</xdr:colOff>
      <xdr:row>1</xdr:row>
      <xdr:rowOff>1565483</xdr:rowOff>
    </xdr:to>
    <xdr:sp macro="" textlink="">
      <xdr:nvSpPr>
        <xdr:cNvPr id="2" name="WordArt 10"/>
        <xdr:cNvSpPr>
          <a:spLocks noChangeArrowheads="1" noChangeShapeType="1" noTextEdit="1"/>
        </xdr:cNvSpPr>
      </xdr:nvSpPr>
      <xdr:spPr bwMode="auto">
        <a:xfrm>
          <a:off x="8154278" y="350184"/>
          <a:ext cx="8620927" cy="3453674"/>
        </a:xfrm>
        <a:prstGeom prst="rect">
          <a:avLst/>
        </a:prstGeom>
      </xdr:spPr>
      <xdr:txBody>
        <a:bodyPr wrap="none" fromWordArt="1">
          <a:prstTxWarp prst="textWave1">
            <a:avLst/>
          </a:prstTxWarp>
        </a:bodyPr>
        <a:lstStyle/>
        <a:p>
          <a:pPr algn="ctr" rtl="0"/>
          <a:r>
            <a:rPr lang="en-US" sz="4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OCTUBRE  2014</a:t>
          </a:r>
          <a:endParaRPr lang="en-US" sz="4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4333875</xdr:colOff>
      <xdr:row>3</xdr:row>
      <xdr:rowOff>2435920</xdr:rowOff>
    </xdr:to>
    <xdr:pic>
      <xdr:nvPicPr>
        <xdr:cNvPr id="10" name="Picture 9" descr="carita ch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6334125" cy="7341295"/>
        </a:xfrm>
        <a:prstGeom prst="rect">
          <a:avLst/>
        </a:prstGeom>
      </xdr:spPr>
    </xdr:pic>
    <xdr:clientData/>
  </xdr:twoCellAnchor>
  <xdr:twoCellAnchor>
    <xdr:from>
      <xdr:col>1</xdr:col>
      <xdr:colOff>9662273</xdr:colOff>
      <xdr:row>69</xdr:row>
      <xdr:rowOff>1199030</xdr:rowOff>
    </xdr:from>
    <xdr:to>
      <xdr:col>5</xdr:col>
      <xdr:colOff>6269378</xdr:colOff>
      <xdr:row>70</xdr:row>
      <xdr:rowOff>2837642</xdr:rowOff>
    </xdr:to>
    <xdr:sp macro="" textlink="">
      <xdr:nvSpPr>
        <xdr:cNvPr id="11" name="10 CuadroTexto"/>
        <xdr:cNvSpPr txBox="1"/>
      </xdr:nvSpPr>
      <xdr:spPr>
        <a:xfrm>
          <a:off x="12281648" y="94829780"/>
          <a:ext cx="45660855" cy="5162862"/>
        </a:xfrm>
        <a:prstGeom prst="rect">
          <a:avLst/>
        </a:prstGeom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12700" cmpd="sng">
          <a:solidFill>
            <a:schemeClr val="tx1">
              <a:lumMod val="95000"/>
              <a:lumOff val="5000"/>
            </a:schemeClr>
          </a:solidFill>
        </a:ln>
        <a:effectLst>
          <a:outerShdw blurRad="50800" dist="50800" dir="5400000" algn="ctr" rotWithShape="0">
            <a:srgbClr val="FFC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900"/>
            <a:t>En alianza exclusiva</a:t>
          </a:r>
          <a:r>
            <a:rPr lang="es-ES" sz="10900" baseline="0"/>
            <a:t> con </a:t>
          </a:r>
          <a:r>
            <a:rPr lang="es-ES" sz="10900" b="1">
              <a:solidFill>
                <a:schemeClr val="bg1"/>
              </a:solidFill>
            </a:rPr>
            <a:t>NUTRI</a:t>
          </a:r>
          <a:r>
            <a:rPr lang="es-ES" sz="10900" b="1">
              <a:solidFill>
                <a:srgbClr val="FFC000"/>
              </a:solidFill>
            </a:rPr>
            <a:t>CHECK</a:t>
          </a:r>
          <a:r>
            <a:rPr lang="es-ES" sz="10900" b="0">
              <a:solidFill>
                <a:schemeClr val="dk1"/>
              </a:solidFill>
            </a:rPr>
            <a:t>,</a:t>
          </a:r>
          <a:r>
            <a:rPr lang="es-ES" sz="10900" b="0" baseline="0">
              <a:solidFill>
                <a:schemeClr val="dk1"/>
              </a:solidFill>
            </a:rPr>
            <a:t> para mayor informacion ingrese a nuestra website</a:t>
          </a:r>
          <a:r>
            <a:rPr lang="es-ES" sz="10900">
              <a:solidFill>
                <a:sysClr val="windowText" lastClr="000000"/>
              </a:solidFill>
            </a:rPr>
            <a:t>:  </a:t>
          </a:r>
          <a:r>
            <a:rPr lang="es-ES" sz="10900" b="1">
              <a:solidFill>
                <a:schemeClr val="bg1"/>
              </a:solidFill>
            </a:rPr>
            <a:t>www.nutricheck.pe</a:t>
          </a:r>
        </a:p>
      </xdr:txBody>
    </xdr:sp>
    <xdr:clientData/>
  </xdr:twoCellAnchor>
  <xdr:twoCellAnchor editAs="oneCell">
    <xdr:from>
      <xdr:col>1</xdr:col>
      <xdr:colOff>6196856</xdr:colOff>
      <xdr:row>68</xdr:row>
      <xdr:rowOff>1882591</xdr:rowOff>
    </xdr:from>
    <xdr:to>
      <xdr:col>1</xdr:col>
      <xdr:colOff>9390532</xdr:colOff>
      <xdr:row>77</xdr:row>
      <xdr:rowOff>340229</xdr:rowOff>
    </xdr:to>
    <xdr:pic>
      <xdr:nvPicPr>
        <xdr:cNvPr id="14" name="13 Imagen" descr="Nutricheck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01856" y="102228466"/>
          <a:ext cx="3193676" cy="5839513"/>
        </a:xfrm>
        <a:prstGeom prst="rect">
          <a:avLst/>
        </a:prstGeom>
      </xdr:spPr>
    </xdr:pic>
    <xdr:clientData/>
  </xdr:twoCellAnchor>
  <xdr:twoCellAnchor editAs="oneCell">
    <xdr:from>
      <xdr:col>5</xdr:col>
      <xdr:colOff>1000125</xdr:colOff>
      <xdr:row>0</xdr:row>
      <xdr:rowOff>0</xdr:rowOff>
    </xdr:from>
    <xdr:to>
      <xdr:col>5</xdr:col>
      <xdr:colOff>6990291</xdr:colOff>
      <xdr:row>3</xdr:row>
      <xdr:rowOff>2115223</xdr:rowOff>
    </xdr:to>
    <xdr:pic>
      <xdr:nvPicPr>
        <xdr:cNvPr id="13" name="Picture 10" descr="insignia ok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149375" y="0"/>
          <a:ext cx="5990166" cy="711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271677</xdr:colOff>
      <xdr:row>4</xdr:row>
      <xdr:rowOff>842210</xdr:rowOff>
    </xdr:from>
    <xdr:to>
      <xdr:col>3</xdr:col>
      <xdr:colOff>7960895</xdr:colOff>
      <xdr:row>5</xdr:row>
      <xdr:rowOff>1283368</xdr:rowOff>
    </xdr:to>
    <xdr:sp macro="" textlink="">
      <xdr:nvSpPr>
        <xdr:cNvPr id="15" name="Explosion 2 27"/>
        <xdr:cNvSpPr>
          <a:spLocks noChangeArrowheads="1"/>
        </xdr:cNvSpPr>
      </xdr:nvSpPr>
      <xdr:spPr bwMode="auto">
        <a:xfrm>
          <a:off x="26560677" y="8462210"/>
          <a:ext cx="7689218" cy="3012908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S/.12.50 DIARIO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899583</xdr:colOff>
      <xdr:row>3</xdr:row>
      <xdr:rowOff>13727</xdr:rowOff>
    </xdr:to>
    <xdr:pic>
      <xdr:nvPicPr>
        <xdr:cNvPr id="5" name="4 Imagen" descr="Logo - HL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583" cy="1072060"/>
        </a:xfrm>
        <a:prstGeom prst="rect">
          <a:avLst/>
        </a:prstGeom>
      </xdr:spPr>
    </xdr:pic>
    <xdr:clientData/>
  </xdr:twoCellAnchor>
  <xdr:twoCellAnchor editAs="oneCell">
    <xdr:from>
      <xdr:col>27</xdr:col>
      <xdr:colOff>245532</xdr:colOff>
      <xdr:row>0</xdr:row>
      <xdr:rowOff>0</xdr:rowOff>
    </xdr:from>
    <xdr:to>
      <xdr:col>35</xdr:col>
      <xdr:colOff>26306</xdr:colOff>
      <xdr:row>3</xdr:row>
      <xdr:rowOff>0</xdr:rowOff>
    </xdr:to>
    <xdr:pic>
      <xdr:nvPicPr>
        <xdr:cNvPr id="7" name="6 Imagen" descr="logo nutrichec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54782" y="0"/>
          <a:ext cx="1209524" cy="1058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ppylunchesservice.com/" TargetMode="External"/><Relationship Id="rId1" Type="http://schemas.openxmlformats.org/officeDocument/2006/relationships/hyperlink" Target="http://www.divinafusion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J71"/>
  <sheetViews>
    <sheetView tabSelected="1" zoomScale="18" zoomScaleNormal="18" zoomScaleSheetLayoutView="17" zoomScalePageLayoutView="40" workbookViewId="0">
      <selection activeCell="E13" sqref="E13"/>
    </sheetView>
  </sheetViews>
  <sheetFormatPr baseColWidth="10" defaultColWidth="9.140625" defaultRowHeight="36"/>
  <cols>
    <col min="1" max="1" width="31.140625" style="7" customWidth="1"/>
    <col min="2" max="2" width="185.28515625" customWidth="1"/>
    <col min="3" max="3" width="180.7109375" customWidth="1"/>
    <col min="4" max="4" width="185.140625" customWidth="1"/>
    <col min="5" max="5" width="184.85546875" customWidth="1"/>
    <col min="6" max="6" width="186.5703125" customWidth="1"/>
    <col min="7" max="7" width="9.140625" customWidth="1"/>
  </cols>
  <sheetData>
    <row r="1" spans="1:6" ht="177.75" customHeight="1">
      <c r="A1" s="87" t="s">
        <v>8</v>
      </c>
      <c r="B1" s="87"/>
      <c r="C1" s="87"/>
      <c r="D1" s="87"/>
      <c r="E1" s="87"/>
      <c r="F1" s="87"/>
    </row>
    <row r="2" spans="1:6" ht="138" customHeight="1">
      <c r="A2" s="88" t="s">
        <v>26</v>
      </c>
      <c r="B2" s="89"/>
      <c r="C2" s="89"/>
      <c r="D2" s="89"/>
      <c r="E2" s="89"/>
      <c r="F2" s="89"/>
    </row>
    <row r="3" spans="1:6" ht="79.5" customHeight="1">
      <c r="A3" s="2"/>
      <c r="B3" s="2"/>
      <c r="C3" s="2"/>
      <c r="D3" s="2"/>
      <c r="E3" s="2"/>
      <c r="F3" s="2"/>
    </row>
    <row r="4" spans="1:6" ht="204.75" customHeight="1">
      <c r="A4" s="2"/>
      <c r="B4" s="2"/>
      <c r="C4" s="92" t="s">
        <v>27</v>
      </c>
      <c r="D4" s="92"/>
      <c r="E4" s="92"/>
      <c r="F4" s="2"/>
    </row>
    <row r="5" spans="1:6" ht="201" customHeight="1">
      <c r="A5" s="93" t="s">
        <v>22</v>
      </c>
      <c r="B5" s="93"/>
      <c r="C5" s="93"/>
      <c r="D5" s="93"/>
      <c r="E5" s="93"/>
      <c r="F5" s="93"/>
    </row>
    <row r="6" spans="1:6" ht="152.25" customHeight="1">
      <c r="A6" s="94" t="s">
        <v>30</v>
      </c>
      <c r="B6" s="94"/>
      <c r="C6" s="94"/>
      <c r="D6" s="94"/>
      <c r="E6" s="94"/>
      <c r="F6" s="94"/>
    </row>
    <row r="7" spans="1:6" ht="201" customHeight="1">
      <c r="A7" s="95" t="s">
        <v>23</v>
      </c>
      <c r="B7" s="95"/>
      <c r="C7" s="95"/>
      <c r="D7" s="95"/>
      <c r="E7" s="95"/>
      <c r="F7" s="95"/>
    </row>
    <row r="8" spans="1:6" ht="47.25" customHeight="1">
      <c r="A8" s="90"/>
      <c r="B8" s="91"/>
      <c r="C8" s="91"/>
      <c r="D8" s="91"/>
      <c r="E8" s="91"/>
      <c r="F8" s="91"/>
    </row>
    <row r="9" spans="1:6" ht="74.25" customHeight="1" thickBot="1">
      <c r="A9" s="57" t="s">
        <v>5</v>
      </c>
      <c r="B9" s="59" t="s">
        <v>32</v>
      </c>
      <c r="C9" s="59" t="s">
        <v>33</v>
      </c>
      <c r="D9" s="59" t="s">
        <v>34</v>
      </c>
      <c r="E9" s="59" t="s">
        <v>35</v>
      </c>
      <c r="F9" s="59" t="s">
        <v>36</v>
      </c>
    </row>
    <row r="10" spans="1:6" ht="77.25" customHeight="1">
      <c r="A10" s="32" t="s">
        <v>10</v>
      </c>
      <c r="B10" s="58"/>
      <c r="C10" s="58"/>
      <c r="D10" s="58">
        <v>41913</v>
      </c>
      <c r="E10" s="58">
        <v>41914</v>
      </c>
      <c r="F10" s="58">
        <v>41915</v>
      </c>
    </row>
    <row r="11" spans="1:6" s="52" customFormat="1" ht="77.25" customHeight="1">
      <c r="A11" s="42" t="s">
        <v>17</v>
      </c>
      <c r="B11" s="66"/>
      <c r="C11" s="66"/>
      <c r="D11" s="43" t="s">
        <v>52</v>
      </c>
      <c r="E11" s="40" t="s">
        <v>50</v>
      </c>
      <c r="F11" s="40" t="s">
        <v>5</v>
      </c>
    </row>
    <row r="12" spans="1:6" ht="153" customHeight="1">
      <c r="A12" s="23" t="s">
        <v>0</v>
      </c>
      <c r="B12" s="67"/>
      <c r="C12" s="68"/>
      <c r="D12" s="25" t="s">
        <v>53</v>
      </c>
      <c r="E12" s="38" t="s">
        <v>137</v>
      </c>
      <c r="F12" s="38"/>
    </row>
    <row r="13" spans="1:6" ht="297" customHeight="1">
      <c r="A13" s="24" t="s">
        <v>11</v>
      </c>
      <c r="B13" s="69"/>
      <c r="C13" s="70"/>
      <c r="D13" s="53" t="s">
        <v>54</v>
      </c>
      <c r="E13" s="38" t="s">
        <v>55</v>
      </c>
      <c r="F13" s="38"/>
    </row>
    <row r="14" spans="1:6" ht="95.25" customHeight="1">
      <c r="A14" s="26" t="s">
        <v>3</v>
      </c>
      <c r="B14" s="71"/>
      <c r="C14" s="72"/>
      <c r="D14" s="85" t="s">
        <v>37</v>
      </c>
      <c r="E14" s="86"/>
      <c r="F14" s="86"/>
    </row>
    <row r="15" spans="1:6" ht="255.75" customHeight="1">
      <c r="A15" s="27" t="s">
        <v>1</v>
      </c>
      <c r="B15" s="69"/>
      <c r="C15" s="68"/>
      <c r="D15" s="56" t="s">
        <v>56</v>
      </c>
      <c r="E15" s="56" t="s">
        <v>57</v>
      </c>
      <c r="F15" s="76" t="s">
        <v>135</v>
      </c>
    </row>
    <row r="16" spans="1:6" ht="156" customHeight="1">
      <c r="A16" s="28" t="s">
        <v>2</v>
      </c>
      <c r="B16" s="73"/>
      <c r="C16" s="73"/>
      <c r="D16" s="29" t="s">
        <v>47</v>
      </c>
      <c r="E16" s="41" t="s">
        <v>42</v>
      </c>
      <c r="F16" s="41"/>
    </row>
    <row r="17" spans="1:6" ht="201.75" customHeight="1">
      <c r="A17" s="30" t="s">
        <v>4</v>
      </c>
      <c r="B17" s="73"/>
      <c r="C17" s="68"/>
      <c r="D17" s="29" t="s">
        <v>58</v>
      </c>
      <c r="E17" s="46" t="s">
        <v>38</v>
      </c>
      <c r="F17" s="41"/>
    </row>
    <row r="18" spans="1:6" ht="95.25" customHeight="1">
      <c r="A18" s="31" t="s">
        <v>12</v>
      </c>
      <c r="B18" s="74"/>
      <c r="C18" s="74"/>
      <c r="D18" s="22" t="s">
        <v>118</v>
      </c>
      <c r="E18" s="54" t="s">
        <v>119</v>
      </c>
      <c r="F18" s="22"/>
    </row>
    <row r="19" spans="1:6" ht="76.5" customHeight="1">
      <c r="A19" s="31" t="s">
        <v>13</v>
      </c>
      <c r="B19" s="75"/>
      <c r="C19" s="75"/>
      <c r="D19" s="21" t="s">
        <v>121</v>
      </c>
      <c r="E19" s="45" t="s">
        <v>122</v>
      </c>
      <c r="F19" s="21"/>
    </row>
    <row r="20" spans="1:6" ht="77.25" customHeight="1">
      <c r="A20" s="32" t="s">
        <v>10</v>
      </c>
      <c r="B20" s="58">
        <v>41918</v>
      </c>
      <c r="C20" s="58">
        <v>41919</v>
      </c>
      <c r="D20" s="58">
        <v>41920</v>
      </c>
      <c r="E20" s="58">
        <v>41921</v>
      </c>
      <c r="F20" s="58">
        <v>41922</v>
      </c>
    </row>
    <row r="21" spans="1:6" s="52" customFormat="1" ht="77.25" customHeight="1">
      <c r="A21" s="42" t="s">
        <v>17</v>
      </c>
      <c r="B21" s="40" t="s">
        <v>44</v>
      </c>
      <c r="C21" s="40" t="s">
        <v>45</v>
      </c>
      <c r="D21" s="43" t="s">
        <v>5</v>
      </c>
      <c r="E21" s="43" t="s">
        <v>5</v>
      </c>
      <c r="F21" s="40" t="s">
        <v>5</v>
      </c>
    </row>
    <row r="22" spans="1:6" ht="153" customHeight="1">
      <c r="A22" s="23" t="s">
        <v>0</v>
      </c>
      <c r="B22" s="37" t="s">
        <v>59</v>
      </c>
      <c r="C22" s="38" t="s">
        <v>60</v>
      </c>
      <c r="D22" s="25"/>
      <c r="E22" s="38"/>
      <c r="F22" s="38"/>
    </row>
    <row r="23" spans="1:6" ht="197.25" customHeight="1">
      <c r="A23" s="24" t="s">
        <v>11</v>
      </c>
      <c r="B23" s="36" t="s">
        <v>61</v>
      </c>
      <c r="C23" s="38" t="s">
        <v>62</v>
      </c>
      <c r="D23" s="53"/>
      <c r="E23" s="38"/>
      <c r="F23" s="38"/>
    </row>
    <row r="24" spans="1:6" ht="95.25" customHeight="1">
      <c r="A24" s="26" t="s">
        <v>3</v>
      </c>
      <c r="B24" s="44" t="s">
        <v>39</v>
      </c>
      <c r="C24" s="85" t="s">
        <v>37</v>
      </c>
      <c r="D24" s="86"/>
      <c r="E24" s="86"/>
      <c r="F24" s="86"/>
    </row>
    <row r="25" spans="1:6" ht="255.75" customHeight="1">
      <c r="A25" s="27" t="s">
        <v>1</v>
      </c>
      <c r="B25" s="55" t="s">
        <v>63</v>
      </c>
      <c r="C25" s="56" t="s">
        <v>64</v>
      </c>
      <c r="D25" s="76" t="s">
        <v>65</v>
      </c>
      <c r="E25" s="76" t="s">
        <v>66</v>
      </c>
      <c r="F25" s="76" t="s">
        <v>134</v>
      </c>
    </row>
    <row r="26" spans="1:6" ht="156" customHeight="1">
      <c r="A26" s="28" t="s">
        <v>2</v>
      </c>
      <c r="B26" s="29" t="s">
        <v>41</v>
      </c>
      <c r="C26" s="29" t="s">
        <v>67</v>
      </c>
      <c r="D26" s="29"/>
      <c r="E26" s="41"/>
      <c r="F26" s="41"/>
    </row>
    <row r="27" spans="1:6" ht="201.75" customHeight="1">
      <c r="A27" s="30" t="s">
        <v>4</v>
      </c>
      <c r="B27" s="29" t="s">
        <v>68</v>
      </c>
      <c r="C27" s="46" t="s">
        <v>38</v>
      </c>
      <c r="D27" s="29"/>
      <c r="E27" s="46" t="s">
        <v>38</v>
      </c>
      <c r="F27" s="41"/>
    </row>
    <row r="28" spans="1:6" ht="95.25" customHeight="1">
      <c r="A28" s="31" t="s">
        <v>12</v>
      </c>
      <c r="B28" s="22" t="s">
        <v>124</v>
      </c>
      <c r="C28" s="22" t="s">
        <v>125</v>
      </c>
      <c r="D28" s="22"/>
      <c r="E28" s="54"/>
      <c r="F28" s="22"/>
    </row>
    <row r="29" spans="1:6" ht="76.5" customHeight="1">
      <c r="A29" s="31" t="s">
        <v>13</v>
      </c>
      <c r="B29" s="21" t="s">
        <v>126</v>
      </c>
      <c r="C29" s="21" t="s">
        <v>123</v>
      </c>
      <c r="D29" s="21"/>
      <c r="E29" s="45"/>
      <c r="F29" s="21"/>
    </row>
    <row r="30" spans="1:6" ht="77.25" customHeight="1">
      <c r="A30" s="32" t="s">
        <v>10</v>
      </c>
      <c r="B30" s="58">
        <v>41925</v>
      </c>
      <c r="C30" s="58">
        <v>41926</v>
      </c>
      <c r="D30" s="58">
        <v>41927</v>
      </c>
      <c r="E30" s="58">
        <v>41928</v>
      </c>
      <c r="F30" s="58">
        <v>41929</v>
      </c>
    </row>
    <row r="31" spans="1:6" s="52" customFormat="1" ht="77.25" customHeight="1">
      <c r="A31" s="42" t="s">
        <v>17</v>
      </c>
      <c r="B31" s="40"/>
      <c r="C31" s="40"/>
      <c r="D31" s="43"/>
      <c r="E31" s="43"/>
      <c r="F31" s="40"/>
    </row>
    <row r="32" spans="1:6" ht="177.75" customHeight="1">
      <c r="A32" s="23" t="s">
        <v>0</v>
      </c>
      <c r="B32" s="37"/>
      <c r="C32" s="38"/>
      <c r="D32" s="25"/>
      <c r="E32" s="38"/>
      <c r="F32" s="38"/>
    </row>
    <row r="33" spans="1:6" ht="197.25" customHeight="1">
      <c r="A33" s="24" t="s">
        <v>11</v>
      </c>
      <c r="B33" s="36"/>
      <c r="C33" s="38"/>
      <c r="D33" s="53"/>
      <c r="E33" s="38"/>
      <c r="F33" s="38"/>
    </row>
    <row r="34" spans="1:6" ht="95.25" customHeight="1">
      <c r="A34" s="26" t="s">
        <v>3</v>
      </c>
      <c r="B34" s="44" t="s">
        <v>5</v>
      </c>
      <c r="C34" s="85" t="s">
        <v>5</v>
      </c>
      <c r="D34" s="86"/>
      <c r="E34" s="86"/>
      <c r="F34" s="86"/>
    </row>
    <row r="35" spans="1:6" ht="255.75" customHeight="1">
      <c r="A35" s="27" t="s">
        <v>1</v>
      </c>
      <c r="B35" s="77" t="s">
        <v>69</v>
      </c>
      <c r="C35" s="77" t="s">
        <v>69</v>
      </c>
      <c r="D35" s="77" t="s">
        <v>69</v>
      </c>
      <c r="E35" s="77" t="s">
        <v>69</v>
      </c>
      <c r="F35" s="77" t="s">
        <v>69</v>
      </c>
    </row>
    <row r="36" spans="1:6" ht="156" customHeight="1">
      <c r="A36" s="28" t="s">
        <v>2</v>
      </c>
      <c r="B36" s="29"/>
      <c r="C36" s="29"/>
      <c r="D36" s="29"/>
      <c r="E36" s="41"/>
      <c r="F36" s="41"/>
    </row>
    <row r="37" spans="1:6" ht="201.75" customHeight="1">
      <c r="A37" s="30" t="s">
        <v>4</v>
      </c>
      <c r="B37" s="29"/>
      <c r="C37" s="46" t="s">
        <v>5</v>
      </c>
      <c r="D37" s="29"/>
      <c r="E37" s="46" t="s">
        <v>5</v>
      </c>
      <c r="F37" s="41"/>
    </row>
    <row r="38" spans="1:6" ht="95.25" customHeight="1">
      <c r="A38" s="31" t="s">
        <v>12</v>
      </c>
      <c r="B38" s="22"/>
      <c r="C38" s="22"/>
      <c r="D38" s="22"/>
      <c r="E38" s="54"/>
      <c r="F38" s="22"/>
    </row>
    <row r="39" spans="1:6" ht="76.5" customHeight="1">
      <c r="A39" s="31" t="s">
        <v>13</v>
      </c>
      <c r="B39" s="21"/>
      <c r="C39" s="21"/>
      <c r="D39" s="21"/>
      <c r="E39" s="45"/>
      <c r="F39" s="21"/>
    </row>
    <row r="40" spans="1:6" ht="76.5">
      <c r="A40" s="32" t="s">
        <v>10</v>
      </c>
      <c r="B40" s="58">
        <v>41932</v>
      </c>
      <c r="C40" s="58">
        <v>41933</v>
      </c>
      <c r="D40" s="58">
        <v>41934</v>
      </c>
      <c r="E40" s="58">
        <v>41935</v>
      </c>
      <c r="F40" s="58">
        <v>41936</v>
      </c>
    </row>
    <row r="41" spans="1:6" ht="75" customHeight="1">
      <c r="A41" s="42" t="s">
        <v>17</v>
      </c>
      <c r="B41" s="40" t="s">
        <v>70</v>
      </c>
      <c r="C41" s="40" t="s">
        <v>71</v>
      </c>
      <c r="D41" s="43" t="s">
        <v>48</v>
      </c>
      <c r="E41" s="43" t="s">
        <v>72</v>
      </c>
      <c r="F41" s="40" t="s">
        <v>73</v>
      </c>
    </row>
    <row r="42" spans="1:6" ht="165" customHeight="1">
      <c r="A42" s="23" t="s">
        <v>0</v>
      </c>
      <c r="B42" s="37" t="s">
        <v>74</v>
      </c>
      <c r="C42" s="38" t="s">
        <v>75</v>
      </c>
      <c r="D42" s="25" t="s">
        <v>76</v>
      </c>
      <c r="E42" s="38" t="s">
        <v>77</v>
      </c>
      <c r="F42" s="38" t="s">
        <v>78</v>
      </c>
    </row>
    <row r="43" spans="1:6" ht="150" customHeight="1">
      <c r="A43" s="24" t="s">
        <v>11</v>
      </c>
      <c r="B43" s="36" t="s">
        <v>79</v>
      </c>
      <c r="C43" s="38" t="s">
        <v>80</v>
      </c>
      <c r="D43" s="53" t="s">
        <v>81</v>
      </c>
      <c r="E43" s="38" t="s">
        <v>82</v>
      </c>
      <c r="F43" s="38" t="s">
        <v>83</v>
      </c>
    </row>
    <row r="44" spans="1:6" ht="91.5" customHeight="1">
      <c r="A44" s="26" t="s">
        <v>3</v>
      </c>
      <c r="B44" s="44" t="s">
        <v>39</v>
      </c>
      <c r="C44" s="85" t="s">
        <v>37</v>
      </c>
      <c r="D44" s="86"/>
      <c r="E44" s="86"/>
      <c r="F44" s="86"/>
    </row>
    <row r="45" spans="1:6" ht="243.75" customHeight="1">
      <c r="A45" s="27" t="s">
        <v>1</v>
      </c>
      <c r="B45" s="55" t="s">
        <v>84</v>
      </c>
      <c r="C45" s="56" t="s">
        <v>85</v>
      </c>
      <c r="D45" s="56" t="s">
        <v>117</v>
      </c>
      <c r="E45" s="56" t="s">
        <v>86</v>
      </c>
      <c r="F45" s="35" t="s">
        <v>87</v>
      </c>
    </row>
    <row r="46" spans="1:6" ht="161.25" customHeight="1">
      <c r="A46" s="28" t="s">
        <v>2</v>
      </c>
      <c r="B46" s="29" t="s">
        <v>88</v>
      </c>
      <c r="C46" s="29" t="s">
        <v>46</v>
      </c>
      <c r="D46" s="29" t="s">
        <v>89</v>
      </c>
      <c r="E46" s="41" t="s">
        <v>90</v>
      </c>
      <c r="F46" s="41" t="s">
        <v>91</v>
      </c>
    </row>
    <row r="47" spans="1:6" ht="171" customHeight="1">
      <c r="A47" s="30" t="s">
        <v>4</v>
      </c>
      <c r="B47" s="29" t="s">
        <v>92</v>
      </c>
      <c r="C47" s="46" t="s">
        <v>38</v>
      </c>
      <c r="D47" s="29" t="s">
        <v>93</v>
      </c>
      <c r="E47" s="46" t="s">
        <v>38</v>
      </c>
      <c r="F47" s="41" t="s">
        <v>94</v>
      </c>
    </row>
    <row r="48" spans="1:6" ht="98.25" customHeight="1">
      <c r="A48" s="31" t="s">
        <v>12</v>
      </c>
      <c r="B48" s="22" t="s">
        <v>127</v>
      </c>
      <c r="C48" s="22" t="s">
        <v>124</v>
      </c>
      <c r="D48" s="22" t="s">
        <v>118</v>
      </c>
      <c r="E48" s="54" t="s">
        <v>128</v>
      </c>
      <c r="F48" s="22" t="s">
        <v>120</v>
      </c>
    </row>
    <row r="49" spans="1:10" ht="94.5" customHeight="1">
      <c r="A49" s="31" t="s">
        <v>13</v>
      </c>
      <c r="B49" s="21" t="s">
        <v>123</v>
      </c>
      <c r="C49" s="21" t="s">
        <v>129</v>
      </c>
      <c r="D49" s="21" t="s">
        <v>130</v>
      </c>
      <c r="E49" s="45" t="s">
        <v>126</v>
      </c>
      <c r="F49" s="21" t="s">
        <v>131</v>
      </c>
    </row>
    <row r="50" spans="1:10" ht="77.25" customHeight="1">
      <c r="A50" s="32" t="s">
        <v>10</v>
      </c>
      <c r="B50" s="58">
        <v>41939</v>
      </c>
      <c r="C50" s="58">
        <v>41940</v>
      </c>
      <c r="D50" s="58">
        <v>41941</v>
      </c>
      <c r="E50" s="58">
        <v>41942</v>
      </c>
      <c r="F50" s="58">
        <v>41943</v>
      </c>
    </row>
    <row r="51" spans="1:10" s="52" customFormat="1" ht="77.25" customHeight="1">
      <c r="A51" s="42" t="s">
        <v>17</v>
      </c>
      <c r="B51" s="40" t="s">
        <v>48</v>
      </c>
      <c r="C51" s="40" t="s">
        <v>49</v>
      </c>
      <c r="D51" s="43" t="s">
        <v>95</v>
      </c>
      <c r="E51" s="43" t="s">
        <v>96</v>
      </c>
      <c r="F51" s="40" t="s">
        <v>44</v>
      </c>
    </row>
    <row r="52" spans="1:10" s="1" customFormat="1" ht="195.75" customHeight="1">
      <c r="A52" s="23" t="s">
        <v>0</v>
      </c>
      <c r="B52" s="37" t="s">
        <v>43</v>
      </c>
      <c r="C52" s="38" t="s">
        <v>97</v>
      </c>
      <c r="D52" s="37" t="s">
        <v>59</v>
      </c>
      <c r="E52" s="38" t="s">
        <v>98</v>
      </c>
      <c r="F52" s="38" t="s">
        <v>99</v>
      </c>
    </row>
    <row r="53" spans="1:10" s="39" customFormat="1" ht="205.5" customHeight="1">
      <c r="A53" s="24" t="s">
        <v>11</v>
      </c>
      <c r="B53" s="36" t="s">
        <v>116</v>
      </c>
      <c r="C53" s="38" t="s">
        <v>100</v>
      </c>
      <c r="D53" s="53" t="s">
        <v>101</v>
      </c>
      <c r="E53" s="38" t="s">
        <v>102</v>
      </c>
      <c r="F53" s="38" t="s">
        <v>103</v>
      </c>
    </row>
    <row r="54" spans="1:10" s="1" customFormat="1" ht="112.5" customHeight="1">
      <c r="A54" s="26" t="s">
        <v>3</v>
      </c>
      <c r="B54" s="44" t="s">
        <v>39</v>
      </c>
      <c r="C54" s="85" t="s">
        <v>37</v>
      </c>
      <c r="D54" s="86"/>
      <c r="E54" s="86"/>
      <c r="F54" s="86"/>
      <c r="J54"/>
    </row>
    <row r="55" spans="1:10" s="39" customFormat="1" ht="219" customHeight="1">
      <c r="A55" s="27" t="s">
        <v>1</v>
      </c>
      <c r="B55" s="55" t="s">
        <v>104</v>
      </c>
      <c r="C55" s="55" t="s">
        <v>105</v>
      </c>
      <c r="D55" s="56" t="s">
        <v>106</v>
      </c>
      <c r="E55" s="56" t="s">
        <v>107</v>
      </c>
      <c r="F55" s="35" t="s">
        <v>108</v>
      </c>
      <c r="J55" s="4"/>
    </row>
    <row r="56" spans="1:10" s="39" customFormat="1" ht="169.5" customHeight="1">
      <c r="A56" s="28" t="s">
        <v>2</v>
      </c>
      <c r="B56" s="29" t="s">
        <v>41</v>
      </c>
      <c r="C56" s="41" t="s">
        <v>109</v>
      </c>
      <c r="D56" s="29" t="s">
        <v>110</v>
      </c>
      <c r="E56" s="41" t="s">
        <v>111</v>
      </c>
      <c r="F56" s="41" t="s">
        <v>112</v>
      </c>
      <c r="J56" s="4"/>
    </row>
    <row r="57" spans="1:10" s="4" customFormat="1" ht="183" customHeight="1">
      <c r="A57" s="30" t="s">
        <v>4</v>
      </c>
      <c r="B57" s="29" t="s">
        <v>113</v>
      </c>
      <c r="C57" s="46" t="s">
        <v>38</v>
      </c>
      <c r="D57" s="29" t="s">
        <v>114</v>
      </c>
      <c r="E57" s="46" t="s">
        <v>38</v>
      </c>
      <c r="F57" s="41" t="s">
        <v>115</v>
      </c>
    </row>
    <row r="58" spans="1:10" s="4" customFormat="1" ht="96.75" customHeight="1">
      <c r="A58" s="31" t="s">
        <v>12</v>
      </c>
      <c r="B58" s="22" t="s">
        <v>118</v>
      </c>
      <c r="C58" s="22" t="s">
        <v>124</v>
      </c>
      <c r="D58" s="22" t="s">
        <v>119</v>
      </c>
      <c r="E58" s="54" t="s">
        <v>132</v>
      </c>
      <c r="F58" s="22" t="s">
        <v>120</v>
      </c>
    </row>
    <row r="59" spans="1:10" ht="99.75" customHeight="1">
      <c r="A59" s="31" t="s">
        <v>13</v>
      </c>
      <c r="B59" s="21" t="s">
        <v>123</v>
      </c>
      <c r="C59" s="21" t="s">
        <v>130</v>
      </c>
      <c r="D59" s="21" t="s">
        <v>126</v>
      </c>
      <c r="E59" s="45" t="s">
        <v>129</v>
      </c>
      <c r="F59" s="21" t="s">
        <v>133</v>
      </c>
    </row>
    <row r="60" spans="1:10" ht="111.75" customHeight="1">
      <c r="A60" s="10"/>
      <c r="B60" s="78" t="s">
        <v>136</v>
      </c>
      <c r="C60" s="78"/>
      <c r="D60" s="78"/>
      <c r="E60" s="78"/>
      <c r="F60" s="78"/>
    </row>
    <row r="61" spans="1:10" s="5" customFormat="1" ht="231.75" customHeight="1">
      <c r="A61" s="81" t="s">
        <v>29</v>
      </c>
      <c r="B61" s="82"/>
      <c r="C61" s="82"/>
      <c r="D61" s="82"/>
      <c r="E61" s="82"/>
      <c r="F61" s="82"/>
    </row>
    <row r="62" spans="1:10" s="8" customFormat="1" ht="189.75" customHeight="1">
      <c r="A62" s="33"/>
      <c r="B62" s="34"/>
      <c r="C62" s="34"/>
      <c r="D62" s="34"/>
      <c r="E62" s="34"/>
      <c r="F62" s="34"/>
    </row>
    <row r="63" spans="1:10" s="9" customFormat="1" ht="118.5" customHeight="1">
      <c r="A63" s="83" t="s">
        <v>14</v>
      </c>
      <c r="B63" s="84"/>
      <c r="C63" s="84"/>
      <c r="D63" s="84"/>
      <c r="E63" s="84"/>
      <c r="F63" s="84"/>
    </row>
    <row r="64" spans="1:10" s="9" customFormat="1" ht="126" customHeight="1">
      <c r="A64" s="80" t="s">
        <v>40</v>
      </c>
      <c r="B64" s="80"/>
      <c r="C64" s="80"/>
      <c r="D64" s="80"/>
      <c r="E64" s="80"/>
      <c r="F64" s="80"/>
    </row>
    <row r="65" spans="1:6" s="3" customFormat="1" ht="148.5" customHeight="1">
      <c r="A65" s="79" t="s">
        <v>25</v>
      </c>
      <c r="B65" s="79"/>
      <c r="C65" s="79"/>
      <c r="D65" s="79"/>
      <c r="E65" s="79"/>
      <c r="F65" s="79"/>
    </row>
    <row r="66" spans="1:6" s="3" customFormat="1" ht="53.25" customHeight="1">
      <c r="A66" s="79"/>
      <c r="B66" s="79"/>
      <c r="C66" s="79"/>
      <c r="D66" s="79"/>
      <c r="E66" s="79"/>
      <c r="F66" s="79"/>
    </row>
    <row r="67" spans="1:6" s="6" customFormat="1" ht="53.25" customHeight="1">
      <c r="A67" s="79"/>
      <c r="B67" s="79"/>
      <c r="C67" s="79"/>
      <c r="D67" s="79"/>
      <c r="E67" s="79"/>
      <c r="F67" s="79"/>
    </row>
    <row r="71" spans="1:6" ht="167.25" customHeight="1"/>
  </sheetData>
  <sheetProtection selectLockedCells="1"/>
  <mergeCells count="17">
    <mergeCell ref="C44:F44"/>
    <mergeCell ref="C54:F54"/>
    <mergeCell ref="A1:F1"/>
    <mergeCell ref="A2:F2"/>
    <mergeCell ref="A8:F8"/>
    <mergeCell ref="C4:E4"/>
    <mergeCell ref="A5:F5"/>
    <mergeCell ref="A6:F6"/>
    <mergeCell ref="A7:F7"/>
    <mergeCell ref="C34:F34"/>
    <mergeCell ref="C24:F24"/>
    <mergeCell ref="D14:F14"/>
    <mergeCell ref="B60:F60"/>
    <mergeCell ref="A65:F67"/>
    <mergeCell ref="A64:F64"/>
    <mergeCell ref="A61:F61"/>
    <mergeCell ref="A63:F63"/>
  </mergeCells>
  <phoneticPr fontId="4" type="noConversion"/>
  <hyperlinks>
    <hyperlink ref="A65" r:id="rId1" display="www.divinafusion.com"/>
    <hyperlink ref="A65:F67" r:id="rId2" display="Encuentre el menú en:    www.happylunchesservice.com"/>
  </hyperlinks>
  <pageMargins left="0.23622047244094491" right="0.23622047244094491" top="0" bottom="0" header="0.31496062992125984" footer="0.31496062992125984"/>
  <pageSetup scale="10" orientation="portrait" r:id="rId3"/>
  <rowBreaks count="1" manualBreakCount="1">
    <brk id="67" max="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I17"/>
  <sheetViews>
    <sheetView zoomScale="90" zoomScaleNormal="90" workbookViewId="0">
      <selection activeCell="A11" sqref="A11:AG17"/>
    </sheetView>
  </sheetViews>
  <sheetFormatPr baseColWidth="10" defaultColWidth="11.42578125" defaultRowHeight="15"/>
  <cols>
    <col min="1" max="1" width="39.140625" customWidth="1"/>
    <col min="2" max="2" width="5.140625" customWidth="1"/>
    <col min="3" max="25" width="3.28515625" customWidth="1"/>
    <col min="26" max="26" width="13.5703125" customWidth="1"/>
    <col min="27" max="27" width="16.28515625" bestFit="1" customWidth="1"/>
    <col min="28" max="28" width="21.42578125" customWidth="1"/>
    <col min="29" max="29" width="1.5703125" hidden="1" customWidth="1"/>
    <col min="30" max="34" width="2.140625" hidden="1" customWidth="1"/>
    <col min="35" max="35" width="10.28515625" hidden="1" customWidth="1"/>
  </cols>
  <sheetData>
    <row r="1" spans="1:35" ht="23.25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35" ht="22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pans="1:35" ht="37.5" customHeight="1" thickBot="1">
      <c r="A3" s="106" t="s">
        <v>20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I3" t="s">
        <v>18</v>
      </c>
    </row>
    <row r="4" spans="1:35" ht="24" customHeight="1">
      <c r="A4" s="107" t="s">
        <v>28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9"/>
    </row>
    <row r="5" spans="1:35" s="12" customFormat="1" ht="20.2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</row>
    <row r="6" spans="1:35" s="12" customFormat="1" ht="48" customHeight="1">
      <c r="A6" s="62" t="s">
        <v>15</v>
      </c>
      <c r="B6" s="49" t="s">
        <v>16</v>
      </c>
      <c r="C6" s="60">
        <v>41913</v>
      </c>
      <c r="D6" s="60">
        <v>41914</v>
      </c>
      <c r="E6" s="63">
        <v>41915</v>
      </c>
      <c r="F6" s="60">
        <v>41918</v>
      </c>
      <c r="G6" s="60">
        <v>41919</v>
      </c>
      <c r="H6" s="63">
        <v>41920</v>
      </c>
      <c r="I6" s="63">
        <v>41921</v>
      </c>
      <c r="J6" s="63">
        <v>41922</v>
      </c>
      <c r="K6" s="64">
        <v>41925</v>
      </c>
      <c r="L6" s="64">
        <v>41926</v>
      </c>
      <c r="M6" s="64">
        <v>41927</v>
      </c>
      <c r="N6" s="64">
        <v>41928</v>
      </c>
      <c r="O6" s="64">
        <v>41929</v>
      </c>
      <c r="P6" s="60">
        <v>41932</v>
      </c>
      <c r="Q6" s="60">
        <v>41933</v>
      </c>
      <c r="R6" s="60">
        <v>41934</v>
      </c>
      <c r="S6" s="60">
        <v>41935</v>
      </c>
      <c r="T6" s="60">
        <v>41936</v>
      </c>
      <c r="U6" s="61">
        <v>41939</v>
      </c>
      <c r="V6" s="61">
        <v>41940</v>
      </c>
      <c r="W6" s="61">
        <v>41941</v>
      </c>
      <c r="X6" s="61">
        <v>41942</v>
      </c>
      <c r="Y6" s="61">
        <v>41943</v>
      </c>
      <c r="Z6" s="18" t="s">
        <v>6</v>
      </c>
      <c r="AA6" s="19" t="s">
        <v>9</v>
      </c>
      <c r="AB6" s="20" t="s">
        <v>7</v>
      </c>
    </row>
    <row r="7" spans="1:35" ht="21" customHeight="1">
      <c r="A7" s="62" t="s">
        <v>5</v>
      </c>
      <c r="B7" s="50" t="s">
        <v>5</v>
      </c>
      <c r="C7" s="48"/>
      <c r="D7" s="48"/>
      <c r="E7" s="65"/>
      <c r="F7" s="48"/>
      <c r="G7" s="48"/>
      <c r="H7" s="65"/>
      <c r="I7" s="65"/>
      <c r="J7" s="65"/>
      <c r="K7" s="65"/>
      <c r="L7" s="65"/>
      <c r="M7" s="65"/>
      <c r="N7" s="65"/>
      <c r="O7" s="65"/>
      <c r="P7" s="48"/>
      <c r="Q7" s="48"/>
      <c r="R7" s="48"/>
      <c r="S7" s="48"/>
      <c r="T7" s="48"/>
      <c r="U7" s="48"/>
      <c r="V7" s="48"/>
      <c r="W7" s="48"/>
      <c r="X7" s="48"/>
      <c r="Y7" s="48"/>
      <c r="Z7" s="11">
        <f>SUM(AD7:AI7)</f>
        <v>0</v>
      </c>
      <c r="AA7" s="17">
        <v>12.5</v>
      </c>
      <c r="AB7" s="15">
        <f>Z7*AA7</f>
        <v>0</v>
      </c>
      <c r="AC7" t="s">
        <v>5</v>
      </c>
      <c r="AD7">
        <f>COUNTIF(C7:Y7,"a")</f>
        <v>0</v>
      </c>
      <c r="AE7">
        <f>COUNTIF(C7:Y7,"z")</f>
        <v>0</v>
      </c>
      <c r="AF7">
        <f>COUNTIF(C7:Y7,"b")</f>
        <v>0</v>
      </c>
      <c r="AG7">
        <f>COUNTIF(C7:Y7,"c")</f>
        <v>0</v>
      </c>
      <c r="AH7">
        <f>COUNTIF(C7:Y7,"d")</f>
        <v>0</v>
      </c>
      <c r="AI7">
        <f>COUNTIF(C7:Y7,"e")</f>
        <v>0</v>
      </c>
    </row>
    <row r="8" spans="1:35" ht="18" customHeight="1" thickBot="1">
      <c r="A8" s="62" t="s">
        <v>5</v>
      </c>
      <c r="B8" s="51"/>
      <c r="C8" s="48"/>
      <c r="D8" s="48"/>
      <c r="E8" s="65"/>
      <c r="F8" s="48"/>
      <c r="G8" s="48"/>
      <c r="H8" s="65"/>
      <c r="I8" s="65"/>
      <c r="J8" s="65"/>
      <c r="K8" s="65"/>
      <c r="L8" s="65"/>
      <c r="M8" s="65"/>
      <c r="N8" s="65"/>
      <c r="O8" s="65"/>
      <c r="P8" s="48"/>
      <c r="Q8" s="48"/>
      <c r="R8" s="48"/>
      <c r="S8" s="48"/>
      <c r="T8" s="48"/>
      <c r="U8" s="48"/>
      <c r="V8" s="48"/>
      <c r="W8" s="48"/>
      <c r="X8" s="48"/>
      <c r="Y8" s="48"/>
      <c r="Z8" s="11">
        <f t="shared" ref="Z8" si="0">SUM(AD8:AI8)</f>
        <v>0</v>
      </c>
      <c r="AA8" s="17">
        <v>12.5</v>
      </c>
      <c r="AB8" s="15">
        <f>Z8*AA8</f>
        <v>0</v>
      </c>
      <c r="AD8">
        <f>COUNTIF(C8:Y8,"a")</f>
        <v>0</v>
      </c>
      <c r="AE8">
        <f>COUNTIF(C8:Y8,"z")</f>
        <v>0</v>
      </c>
      <c r="AF8">
        <f>COUNTIF(C8:Y8,"b")</f>
        <v>0</v>
      </c>
      <c r="AG8">
        <f>COUNTIF(C8:Y8,"c")</f>
        <v>0</v>
      </c>
      <c r="AH8">
        <f>COUNTIF(C8:Y8,"d")</f>
        <v>0</v>
      </c>
      <c r="AI8">
        <f>COUNTIF(C8:Y8,"e")</f>
        <v>0</v>
      </c>
    </row>
    <row r="9" spans="1:35" ht="49.5" customHeight="1" thickBot="1">
      <c r="A9" s="97" t="s">
        <v>21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47" t="s">
        <v>31</v>
      </c>
      <c r="AB9" s="16">
        <f>SUM(AB7:AB8)</f>
        <v>0</v>
      </c>
    </row>
    <row r="10" spans="1:35" ht="36" customHeight="1" thickBo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14" t="s">
        <v>19</v>
      </c>
      <c r="AB10" s="13">
        <f>SUM(AB6:AB8)+12</f>
        <v>12</v>
      </c>
    </row>
    <row r="11" spans="1:35" ht="20.25" customHeight="1">
      <c r="A11" s="99" t="s">
        <v>24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1"/>
    </row>
    <row r="12" spans="1:35" ht="21" customHeigh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4"/>
    </row>
    <row r="13" spans="1:35" ht="20.25" customHeight="1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4"/>
    </row>
    <row r="14" spans="1:35" ht="22.5" customHeight="1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4"/>
    </row>
    <row r="15" spans="1:35" ht="21.75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4"/>
    </row>
    <row r="16" spans="1:35" ht="19.5" customHeight="1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4"/>
    </row>
    <row r="17" spans="1:33" ht="30.75" customHeight="1" thickBot="1">
      <c r="A17" s="105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4"/>
    </row>
  </sheetData>
  <mergeCells count="5">
    <mergeCell ref="A1:AB2"/>
    <mergeCell ref="A9:Z10"/>
    <mergeCell ref="A11:AG17"/>
    <mergeCell ref="A3:AB3"/>
    <mergeCell ref="A4:AH5"/>
  </mergeCells>
  <phoneticPr fontId="4" type="noConversion"/>
  <conditionalFormatting sqref="C7:Y8">
    <cfRule type="cellIs" dxfId="10" priority="61" operator="equal">
      <formula>"z"</formula>
    </cfRule>
    <cfRule type="cellIs" dxfId="9" priority="64" operator="equal">
      <formula>"e"</formula>
    </cfRule>
    <cfRule type="cellIs" dxfId="8" priority="65" operator="equal">
      <formula>"d"</formula>
    </cfRule>
    <cfRule type="cellIs" dxfId="7" priority="66" operator="equal">
      <formula>"c"</formula>
    </cfRule>
    <cfRule type="cellIs" dxfId="6" priority="67" operator="equal">
      <formula>"b"</formula>
    </cfRule>
    <cfRule type="cellIs" dxfId="5" priority="68" operator="equal">
      <formula>"a"</formula>
    </cfRule>
  </conditionalFormatting>
  <conditionalFormatting sqref="C7:Y7">
    <cfRule type="cellIs" dxfId="4" priority="56" operator="equal">
      <formula>"e"</formula>
    </cfRule>
    <cfRule type="cellIs" dxfId="3" priority="57" operator="equal">
      <formula>"d"</formula>
    </cfRule>
    <cfRule type="cellIs" dxfId="2" priority="58" operator="equal">
      <formula>"c"</formula>
    </cfRule>
    <cfRule type="cellIs" dxfId="1" priority="59" operator="equal">
      <formula>"b"</formula>
    </cfRule>
    <cfRule type="cellIs" dxfId="0" priority="60" operator="equal">
      <formula>"a"</formula>
    </cfRule>
  </conditionalFormatting>
  <conditionalFormatting sqref="Z7:Z8">
    <cfRule type="colorScale" priority="8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B7:AB8">
    <cfRule type="colorScale" priority="8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 OCTUBRE 2014</vt:lpstr>
      <vt:lpstr> HOJA DE PEDIDO OCTUBRE 2014</vt:lpstr>
      <vt:lpstr>'MENU OCTUBRE 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GONZALES</dc:creator>
  <cp:lastModifiedBy>Happy Lunches</cp:lastModifiedBy>
  <cp:lastPrinted>2014-08-15T16:20:11Z</cp:lastPrinted>
  <dcterms:created xsi:type="dcterms:W3CDTF">2009-12-16T20:00:28Z</dcterms:created>
  <dcterms:modified xsi:type="dcterms:W3CDTF">2014-09-16T17:58:10Z</dcterms:modified>
</cp:coreProperties>
</file>