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20" windowWidth="15480" windowHeight="8475"/>
  </bookViews>
  <sheets>
    <sheet name="MENU DICIEMBRE 2014" sheetId="1" r:id="rId1"/>
    <sheet name=" HOJA DE PEDIDO DICIEMBRE 2014" sheetId="3" r:id="rId2"/>
  </sheets>
  <definedNames>
    <definedName name="_xlnm.Print_Area" localSheetId="0">'MENU DICIEMBRE 2014'!$A$1:$F$33</definedName>
  </definedNames>
  <calcPr calcId="125725"/>
</workbook>
</file>

<file path=xl/calcChain.xml><?xml version="1.0" encoding="utf-8"?>
<calcChain xmlns="http://schemas.openxmlformats.org/spreadsheetml/2006/main">
  <c r="Q8" i="3"/>
  <c r="R8"/>
  <c r="S8"/>
  <c r="T8"/>
  <c r="U8"/>
  <c r="V8"/>
  <c r="V7"/>
  <c r="U7"/>
  <c r="T7"/>
  <c r="S7"/>
  <c r="R7"/>
  <c r="Q7"/>
  <c r="M8" l="1"/>
  <c r="O8" s="1"/>
  <c r="M7"/>
  <c r="O7" s="1"/>
  <c r="O10" l="1"/>
  <c r="O9"/>
</calcChain>
</file>

<file path=xl/comments1.xml><?xml version="1.0" encoding="utf-8"?>
<comments xmlns="http://schemas.openxmlformats.org/spreadsheetml/2006/main">
  <authors>
    <author>Usuario</author>
  </authors>
  <commentList>
    <comment ref="N10" authorId="0">
      <text>
        <r>
          <rPr>
            <b/>
            <sz val="16"/>
            <color indexed="81"/>
            <rFont val="Tahoma"/>
            <family val="2"/>
          </rPr>
          <t>SOLO DESPUES DEL 5to DIA UTIL DE EMPEZADO EL SERVICIO.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16"/>
            <color indexed="81"/>
            <rFont val="Tahoma"/>
            <family val="2"/>
          </rPr>
          <t>SOLO DESPUES DEL 5to DIA UTIL DE EMPEZADO EL SERVICIO. GRACIAS!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<sst xmlns="http://schemas.openxmlformats.org/spreadsheetml/2006/main" count="108" uniqueCount="83">
  <si>
    <t>A</t>
  </si>
  <si>
    <t>D</t>
  </si>
  <si>
    <t xml:space="preserve">B </t>
  </si>
  <si>
    <t>E</t>
  </si>
  <si>
    <t xml:space="preserve"> </t>
  </si>
  <si>
    <t>TOTAL MEALS</t>
  </si>
  <si>
    <t>TOTAL  S/.</t>
  </si>
  <si>
    <t>HAPPY LUNCHES SERVICE</t>
  </si>
  <si>
    <t>DAILY COST (ES)</t>
  </si>
  <si>
    <t>Opción</t>
  </si>
  <si>
    <t>Postre</t>
  </si>
  <si>
    <t>Refresco</t>
  </si>
  <si>
    <t>Nombre del alumno</t>
  </si>
  <si>
    <t>grado</t>
  </si>
  <si>
    <t>Entrada</t>
  </si>
  <si>
    <t>ATENCION</t>
  </si>
  <si>
    <t>Total con MORA</t>
  </si>
  <si>
    <t>SANTA MARIA SECUNDARIA</t>
  </si>
  <si>
    <t>EMAIL: lunch-sm@happylunchesservice.com</t>
  </si>
  <si>
    <r>
      <t xml:space="preserve">          </t>
    </r>
    <r>
      <rPr>
        <b/>
        <i/>
        <u/>
        <sz val="72"/>
        <color indexed="8"/>
        <rFont val="Times New Roman"/>
        <family val="1"/>
      </rPr>
      <t xml:space="preserve"> BCP Cuenta Corriente Soles:  194-1894682000                                                                  Cód. Cta. Interbancario BCP:  002 194 001894682000 90  </t>
    </r>
  </si>
  <si>
    <r>
      <rPr>
        <b/>
        <u/>
        <sz val="16"/>
        <color indexed="8"/>
        <rFont val="Calibri"/>
        <family val="2"/>
      </rPr>
      <t>IMPORTANTE</t>
    </r>
    <r>
      <rPr>
        <b/>
        <sz val="16"/>
        <color indexed="8"/>
        <rFont val="Calibri"/>
        <family val="2"/>
      </rPr>
      <t xml:space="preserve">: ES NECESARIO EL NOMBRE COMPLETO, GRADO Y SECCIÓN DEL ALUMNO. PONER </t>
    </r>
    <r>
      <rPr>
        <b/>
        <u/>
        <sz val="16"/>
        <color indexed="8"/>
        <rFont val="Calibri"/>
        <family val="2"/>
      </rPr>
      <t>UNICAMENTE LA LETRA</t>
    </r>
    <r>
      <rPr>
        <b/>
        <sz val="16"/>
        <color indexed="8"/>
        <rFont val="Calibri"/>
        <family val="2"/>
      </rPr>
      <t xml:space="preserve"> DE LA OPCIÓN ELEGIDA EN LA FECHA CORRESPONDIENTE, EL PROGRAMA CALCULARÁ LA CANTIDAD DE ALMUERZOS ELEGIDOS POR ALUMNO ASÍ COMO EL TOTAL A DEPOSITAR. </t>
    </r>
    <r>
      <rPr>
        <b/>
        <sz val="16"/>
        <color indexed="10"/>
        <rFont val="Calibri"/>
        <family val="2"/>
      </rPr>
      <t xml:space="preserve">NO RE-ENVIAR SIN HABER GUARDADO EL DOCUMENTO DESPUÉS DE HECHA LA SELECCIÓN. </t>
    </r>
    <r>
      <rPr>
        <b/>
        <sz val="16"/>
        <color indexed="17"/>
        <rFont val="Calibri"/>
        <family val="2"/>
      </rPr>
      <t>AGRADECEREMOS REALIZAR SUS DEPÓSITOS CON UN MAXIMO DE 05 DÍAS UTILES DESPUES DE INICIADO EL SERVICIO SOLICITADO PARA EVITAR EL RECARGO DE S/.12.00 POR RETRASO EN EL PAGO.</t>
    </r>
  </si>
  <si>
    <r>
      <rPr>
        <sz val="111"/>
        <rFont val="Calibri"/>
        <family val="2"/>
      </rPr>
      <t xml:space="preserve">Encuentre el menú en :    </t>
    </r>
    <r>
      <rPr>
        <u/>
        <sz val="111"/>
        <rFont val="Calibri"/>
        <family val="2"/>
      </rPr>
      <t>www.happylunchesservice.com</t>
    </r>
  </si>
  <si>
    <t>SANTA MARÍA SECUNDARIA</t>
  </si>
  <si>
    <t>HOJA  ELECTRÓNICA DE PEDIDO SE  ENCUENTRA EN LA SEGUNDA PESTAÑA  UBICADA EN LA PARTE INFERIOR IZQUIERDA DE SU PANTALLA</t>
  </si>
  <si>
    <t>No se aceptarán pedidos ni cambios de opción con menos de (24 horas) de anticipación, excepto dietas por enfermedad.</t>
  </si>
  <si>
    <t>En caso de ausencia del alumno/a porfavor comunicar via correo electronico en la mañana hasta no despues de las 8:30 am, caso contrario el almuerzo sera considerado como consumido.</t>
  </si>
  <si>
    <t xml:space="preserve">            SCOTIABANK Cuenta Corriente: 000683-4205                                                                         Cód. Cta. Interbancario Scotia: 009 252 000006834205 84 </t>
  </si>
  <si>
    <t>TOTAL a depositar</t>
  </si>
  <si>
    <t>Lunes</t>
  </si>
  <si>
    <t xml:space="preserve">Martes </t>
  </si>
  <si>
    <t xml:space="preserve">Miércoles </t>
  </si>
  <si>
    <t>Jueves</t>
  </si>
  <si>
    <t>Viernes</t>
  </si>
  <si>
    <r>
      <t>Teléfonos:  445-8009  ó  446-0712         Contacto:   Jessica Pellegrin           Movistar</t>
    </r>
    <r>
      <rPr>
        <b/>
        <sz val="60"/>
        <rFont val="Calibri"/>
        <family val="2"/>
      </rPr>
      <t xml:space="preserve">: #955852586 </t>
    </r>
  </si>
  <si>
    <t>Mini causita limena</t>
  </si>
  <si>
    <t>chcolito en salsa de ocopa</t>
  </si>
  <si>
    <t>Mini Cesar</t>
  </si>
  <si>
    <t>Ensalada rusa</t>
  </si>
  <si>
    <t>Ensalada fresca</t>
  </si>
  <si>
    <t>Lentejitas con huevito al grill y arroz</t>
  </si>
  <si>
    <t xml:space="preserve">Arroz con pollo </t>
  </si>
  <si>
    <t>Lasagna a la Bolognesa</t>
  </si>
  <si>
    <t xml:space="preserve">Panamitos c/ huevito al grill y arroz </t>
  </si>
  <si>
    <t>Pollo al horno con puré y arroz</t>
  </si>
  <si>
    <t>PIZZA AMERICANA</t>
  </si>
  <si>
    <t>PIZZA SOLO DISPONIBLE LOS LUNES</t>
  </si>
  <si>
    <t>Ensalada César con pollito al grill</t>
  </si>
  <si>
    <t>Ensalada Criolla con pollito al grill</t>
  </si>
  <si>
    <t>Ensalada Rusa con asado</t>
  </si>
  <si>
    <t>Palta rellena a la reina</t>
  </si>
  <si>
    <t>Ensalda Cobb</t>
  </si>
  <si>
    <t>Nuggetts con papitas</t>
  </si>
  <si>
    <t>Pizadilla de jamón y queso/ hojuelas caseras</t>
  </si>
  <si>
    <t>Hamburguesa de pollo al plato /papitas /legumbres salteadas</t>
  </si>
  <si>
    <t>dedos de pescado con yuquitas y salsa tártara</t>
  </si>
  <si>
    <t>Happy Lunch Americano Cheeseburger con papas</t>
  </si>
  <si>
    <t>Helados</t>
  </si>
  <si>
    <t>Barquillos con chocolate</t>
  </si>
  <si>
    <t>Fruta de estacion</t>
  </si>
  <si>
    <t>Gelatina</t>
  </si>
  <si>
    <t>Delicia de frutas</t>
  </si>
  <si>
    <t>Naranjada</t>
  </si>
  <si>
    <t>Chicha Morada</t>
  </si>
  <si>
    <t>Maracuya</t>
  </si>
  <si>
    <t>Limonada</t>
  </si>
  <si>
    <t>Agua de manzana</t>
  </si>
  <si>
    <t>Pan al ajo</t>
  </si>
  <si>
    <t>Wantan</t>
  </si>
  <si>
    <t>Tornillos a la Bolognesa</t>
  </si>
  <si>
    <t>Arroz Chaufa aeropuerto de pollo</t>
  </si>
  <si>
    <t>Pollo al horno(presa),papas doradas y arroz</t>
  </si>
  <si>
    <t>F E R I A D O</t>
  </si>
  <si>
    <t xml:space="preserve">Causa Limeña </t>
  </si>
  <si>
    <t>Ensalada fresca con pollito al grill</t>
  </si>
  <si>
    <t>Milanesa de pollo/arroz a la jardinera</t>
  </si>
  <si>
    <t>Pure con Nuggets y arroz</t>
  </si>
  <si>
    <t>Chicharron de pescado / arroz con choclo</t>
  </si>
  <si>
    <t>Brownie</t>
  </si>
  <si>
    <t>EL PAGO DE DICIEMBRE DEBE EFECTUARSE POR ADELANTADO PARA QUE SU PEDIDO SEA PROCESADO, POR FAVOR ENVIAR CONSTANCIA DEL MISMO ADJUNTO CON SU SOLICITUD. GRACIAS POR SU AMABLE COMPRENSION.</t>
  </si>
  <si>
    <t>Hoja de pedido DICIEMBRE 2014</t>
  </si>
  <si>
    <t>TOTAL DICIEMBRE: S/.112.50</t>
  </si>
  <si>
    <t>HORARIO DE ATENCIÓN AL CLIENTE: TELÉFONOS FIJOS - LUNES A VIERNES DE 7AM - 4PM   CELULAR: 7AM - 5PM</t>
  </si>
  <si>
    <t>Huevito relleno</t>
  </si>
</sst>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[$S/.-280A]\ #,##0.00"/>
    <numFmt numFmtId="166" formatCode="_ [$S/.-280A]\ * #,##0.00_ ;_ [$S/.-280A]\ * \-#,##0.00_ ;_ [$S/.-280A]\ * &quot;-&quot;??_ ;_ @_ "/>
  </numFmts>
  <fonts count="62">
    <font>
      <sz val="11"/>
      <color theme="1"/>
      <name val="Calibri"/>
      <family val="2"/>
      <scheme val="minor"/>
    </font>
    <font>
      <sz val="28"/>
      <color indexed="8"/>
      <name val="Calibri"/>
      <family val="2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36"/>
      <color indexed="8"/>
      <name val="Calibri"/>
      <family val="2"/>
    </font>
    <font>
      <sz val="26"/>
      <color indexed="8"/>
      <name val="Calibri"/>
      <family val="2"/>
    </font>
    <font>
      <sz val="14"/>
      <color indexed="8"/>
      <name val="Calibri"/>
      <family val="2"/>
    </font>
    <font>
      <sz val="48"/>
      <color indexed="8"/>
      <name val="Calibri"/>
      <family val="2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36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u/>
      <sz val="48"/>
      <color rgb="FF000000"/>
      <name val="Times New Roman"/>
      <family val="1"/>
    </font>
    <font>
      <u/>
      <sz val="48"/>
      <color theme="1"/>
      <name val="Calibri"/>
      <family val="2"/>
      <scheme val="minor"/>
    </font>
    <font>
      <b/>
      <sz val="72"/>
      <color indexed="8"/>
      <name val="Times New Roman"/>
      <family val="1"/>
    </font>
    <font>
      <b/>
      <sz val="60"/>
      <name val="Calibri"/>
      <family val="2"/>
    </font>
    <font>
      <sz val="60"/>
      <color theme="1"/>
      <name val="Calibri"/>
      <family val="2"/>
      <scheme val="minor"/>
    </font>
    <font>
      <sz val="60"/>
      <color indexed="8"/>
      <name val="Calibri"/>
      <family val="2"/>
    </font>
    <font>
      <b/>
      <sz val="60"/>
      <color theme="1"/>
      <name val="Calibri"/>
      <family val="2"/>
      <scheme val="minor"/>
    </font>
    <font>
      <b/>
      <sz val="60"/>
      <color indexed="8"/>
      <name val="Calibri"/>
      <family val="2"/>
    </font>
    <font>
      <sz val="60"/>
      <name val="Calibri"/>
      <family val="2"/>
    </font>
    <font>
      <b/>
      <i/>
      <sz val="72"/>
      <color indexed="8"/>
      <name val="Times New Roman"/>
      <family val="1"/>
    </font>
    <font>
      <b/>
      <i/>
      <u/>
      <sz val="72"/>
      <color indexed="8"/>
      <name val="Times New Roman"/>
      <family val="1"/>
    </font>
    <font>
      <b/>
      <sz val="99"/>
      <color indexed="8"/>
      <name val="Calibri"/>
      <family val="2"/>
    </font>
    <font>
      <u/>
      <sz val="111"/>
      <name val="Calibri"/>
      <family val="2"/>
    </font>
    <font>
      <sz val="111"/>
      <name val="Calibri"/>
      <family val="2"/>
    </font>
    <font>
      <b/>
      <sz val="16"/>
      <color theme="1"/>
      <name val="Calibri"/>
      <family val="2"/>
    </font>
    <font>
      <b/>
      <u/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17"/>
      <name val="Calibri"/>
      <family val="2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72"/>
      <color indexed="8"/>
      <name val="Calibri"/>
      <family val="2"/>
    </font>
    <font>
      <sz val="9"/>
      <color indexed="81"/>
      <name val="Tahoma"/>
      <family val="2"/>
    </font>
    <font>
      <b/>
      <sz val="16"/>
      <color indexed="81"/>
      <name val="Tahoma"/>
      <family val="2"/>
    </font>
    <font>
      <b/>
      <sz val="72"/>
      <color theme="0"/>
      <name val="Calibri"/>
      <family val="2"/>
    </font>
    <font>
      <i/>
      <sz val="60"/>
      <color indexed="8"/>
      <name val="Calibri"/>
      <family val="2"/>
    </font>
    <font>
      <b/>
      <sz val="99"/>
      <color rgb="FFFF0000"/>
      <name val="Calibri"/>
      <family val="2"/>
    </font>
    <font>
      <b/>
      <sz val="99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8"/>
      <color rgb="FFFF0000"/>
      <name val="Times New Roman"/>
      <family val="1"/>
    </font>
    <font>
      <b/>
      <sz val="88"/>
      <color rgb="FFFF0000"/>
      <name val="Calibri"/>
      <family val="2"/>
      <scheme val="minor"/>
    </font>
    <font>
      <sz val="48"/>
      <name val="Times New Roman"/>
      <family val="1"/>
    </font>
    <font>
      <u/>
      <sz val="4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0"/>
      <color theme="0"/>
      <name val="Calibri"/>
      <family val="2"/>
    </font>
    <font>
      <b/>
      <sz val="22"/>
      <color theme="1"/>
      <name val="Calibri"/>
      <family val="2"/>
      <scheme val="minor"/>
    </font>
    <font>
      <b/>
      <sz val="88"/>
      <color theme="1"/>
      <name val="Calibri"/>
      <family val="2"/>
      <scheme val="minor"/>
    </font>
    <font>
      <b/>
      <sz val="70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9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10" fillId="0" borderId="0" xfId="0" applyFont="1" applyAlignment="1">
      <alignment horizontal="center"/>
    </xf>
    <xf numFmtId="0" fontId="8" fillId="0" borderId="0" xfId="0" applyFont="1"/>
    <xf numFmtId="0" fontId="13" fillId="0" borderId="0" xfId="0" applyFont="1"/>
    <xf numFmtId="0" fontId="5" fillId="0" borderId="0" xfId="0" applyFont="1" applyFill="1" applyAlignment="1">
      <alignment horizontal="center" vertical="center"/>
    </xf>
    <xf numFmtId="0" fontId="0" fillId="0" borderId="5" xfId="0" applyBorder="1"/>
    <xf numFmtId="0" fontId="0" fillId="0" borderId="0" xfId="0" applyAlignment="1">
      <alignment textRotation="45"/>
    </xf>
    <xf numFmtId="166" fontId="14" fillId="9" borderId="8" xfId="0" applyNumberFormat="1" applyFont="1" applyFill="1" applyBorder="1" applyAlignment="1">
      <alignment vertical="center"/>
    </xf>
    <xf numFmtId="0" fontId="17" fillId="0" borderId="8" xfId="0" applyFont="1" applyBorder="1" applyAlignment="1">
      <alignment horizontal="center" vertical="center" wrapText="1"/>
    </xf>
    <xf numFmtId="166" fontId="0" fillId="0" borderId="5" xfId="0" applyNumberFormat="1" applyBorder="1"/>
    <xf numFmtId="166" fontId="14" fillId="4" borderId="8" xfId="0" applyNumberFormat="1" applyFont="1" applyFill="1" applyBorder="1" applyAlignment="1" applyProtection="1">
      <alignment vertical="center"/>
    </xf>
    <xf numFmtId="166" fontId="0" fillId="0" borderId="5" xfId="0" applyNumberFormat="1" applyBorder="1" applyAlignment="1">
      <alignment horizontal="left" vertical="center"/>
    </xf>
    <xf numFmtId="0" fontId="16" fillId="8" borderId="5" xfId="0" applyFont="1" applyFill="1" applyBorder="1" applyAlignment="1" applyProtection="1">
      <alignment horizontal="center" vertical="center"/>
      <protection locked="0"/>
    </xf>
    <xf numFmtId="165" fontId="16" fillId="2" borderId="5" xfId="1" applyNumberFormat="1" applyFont="1" applyFill="1" applyBorder="1" applyAlignment="1" applyProtection="1">
      <alignment horizontal="center" vertical="center"/>
      <protection locked="0"/>
    </xf>
    <xf numFmtId="0" fontId="16" fillId="4" borderId="5" xfId="0" applyFont="1" applyFill="1" applyBorder="1" applyAlignment="1" applyProtection="1">
      <alignment horizontal="center" vertical="center"/>
      <protection locked="0"/>
    </xf>
    <xf numFmtId="0" fontId="30" fillId="0" borderId="3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5" fillId="5" borderId="5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27" fillId="0" borderId="1" xfId="0" applyFont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0" fillId="0" borderId="2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8" fillId="10" borderId="5" xfId="0" applyFont="1" applyFill="1" applyBorder="1" applyAlignment="1">
      <alignment horizontal="center" vertical="center"/>
    </xf>
    <xf numFmtId="0" fontId="48" fillId="0" borderId="1" xfId="0" applyFont="1" applyBorder="1" applyAlignment="1">
      <alignment vertical="center" wrapText="1"/>
    </xf>
    <xf numFmtId="0" fontId="11" fillId="10" borderId="0" xfId="0" applyFont="1" applyFill="1" applyBorder="1" applyAlignment="1">
      <alignment horizontal="center" vertical="center"/>
    </xf>
    <xf numFmtId="0" fontId="28" fillId="10" borderId="19" xfId="0" applyFont="1" applyFill="1" applyBorder="1" applyAlignment="1">
      <alignment horizontal="center" vertical="center"/>
    </xf>
    <xf numFmtId="0" fontId="30" fillId="0" borderId="21" xfId="0" applyFont="1" applyBorder="1" applyAlignment="1">
      <alignment vertical="center"/>
    </xf>
    <xf numFmtId="0" fontId="51" fillId="0" borderId="8" xfId="0" applyFont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/>
    </xf>
    <xf numFmtId="0" fontId="18" fillId="4" borderId="5" xfId="0" applyFont="1" applyFill="1" applyBorder="1" applyAlignment="1" applyProtection="1">
      <alignment horizontal="center" vertical="center" textRotation="90"/>
      <protection locked="0"/>
    </xf>
    <xf numFmtId="0" fontId="14" fillId="4" borderId="5" xfId="0" applyFont="1" applyFill="1" applyBorder="1"/>
    <xf numFmtId="0" fontId="15" fillId="4" borderId="5" xfId="0" applyFont="1" applyFill="1" applyBorder="1"/>
    <xf numFmtId="0" fontId="0" fillId="10" borderId="0" xfId="0" applyFill="1"/>
    <xf numFmtId="0" fontId="26" fillId="0" borderId="0" xfId="0" applyFont="1" applyAlignment="1">
      <alignment vertical="center"/>
    </xf>
    <xf numFmtId="0" fontId="26" fillId="10" borderId="1" xfId="0" applyFont="1" applyFill="1" applyBorder="1" applyAlignment="1">
      <alignment horizontal="left" vertical="center" wrapText="1"/>
    </xf>
    <xf numFmtId="0" fontId="20" fillId="7" borderId="2" xfId="0" applyFont="1" applyFill="1" applyBorder="1" applyAlignment="1">
      <alignment horizontal="center" vertical="center"/>
    </xf>
    <xf numFmtId="16" fontId="28" fillId="3" borderId="15" xfId="0" applyNumberFormat="1" applyFont="1" applyFill="1" applyBorder="1" applyAlignment="1">
      <alignment horizontal="center" vertical="center"/>
    </xf>
    <xf numFmtId="0" fontId="47" fillId="12" borderId="20" xfId="0" applyFont="1" applyFill="1" applyBorder="1" applyAlignment="1">
      <alignment horizontal="center"/>
    </xf>
    <xf numFmtId="0" fontId="14" fillId="7" borderId="5" xfId="0" applyFont="1" applyFill="1" applyBorder="1"/>
    <xf numFmtId="0" fontId="27" fillId="10" borderId="1" xfId="0" applyFont="1" applyFill="1" applyBorder="1" applyAlignment="1">
      <alignment vertical="center" wrapText="1"/>
    </xf>
    <xf numFmtId="0" fontId="30" fillId="10" borderId="2" xfId="0" applyFont="1" applyFill="1" applyBorder="1" applyAlignment="1">
      <alignment vertical="center" wrapText="1"/>
    </xf>
    <xf numFmtId="0" fontId="26" fillId="10" borderId="1" xfId="0" applyFont="1" applyFill="1" applyBorder="1" applyAlignment="1">
      <alignment vertical="center" wrapText="1"/>
    </xf>
    <xf numFmtId="0" fontId="27" fillId="10" borderId="4" xfId="0" applyFont="1" applyFill="1" applyBorder="1" applyAlignment="1">
      <alignment vertical="center" wrapText="1"/>
    </xf>
    <xf numFmtId="0" fontId="26" fillId="10" borderId="1" xfId="0" applyFont="1" applyFill="1" applyBorder="1" applyAlignment="1">
      <alignment vertical="center"/>
    </xf>
    <xf numFmtId="0" fontId="30" fillId="10" borderId="3" xfId="0" applyFont="1" applyFill="1" applyBorder="1" applyAlignment="1">
      <alignment vertical="center"/>
    </xf>
    <xf numFmtId="0" fontId="34" fillId="0" borderId="0" xfId="2" applyFont="1" applyAlignment="1" applyProtection="1">
      <alignment horizontal="center" vertical="center"/>
    </xf>
    <xf numFmtId="0" fontId="29" fillId="4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24" fillId="4" borderId="0" xfId="0" applyFont="1" applyFill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center" vertical="top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31" fillId="3" borderId="0" xfId="0" applyFont="1" applyFill="1" applyAlignment="1">
      <alignment horizontal="center" vertical="center"/>
    </xf>
    <xf numFmtId="0" fontId="31" fillId="7" borderId="0" xfId="0" applyFont="1" applyFill="1" applyAlignment="1">
      <alignment horizontal="left" vertical="center"/>
    </xf>
    <xf numFmtId="0" fontId="27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8" fillId="13" borderId="0" xfId="0" applyFont="1" applyFill="1" applyBorder="1" applyAlignment="1">
      <alignment horizontal="center" vertical="center" wrapText="1"/>
    </xf>
    <xf numFmtId="16" fontId="56" fillId="7" borderId="15" xfId="0" applyNumberFormat="1" applyFont="1" applyFill="1" applyBorder="1" applyAlignment="1">
      <alignment horizontal="center" vertical="center" textRotation="90"/>
    </xf>
    <xf numFmtId="16" fontId="57" fillId="9" borderId="15" xfId="0" applyNumberFormat="1" applyFont="1" applyFill="1" applyBorder="1" applyAlignment="1">
      <alignment horizontal="center" vertical="center" textRotation="90"/>
    </xf>
    <xf numFmtId="16" fontId="57" fillId="7" borderId="15" xfId="0" applyNumberFormat="1" applyFont="1" applyFill="1" applyBorder="1" applyAlignment="1">
      <alignment horizontal="center" vertical="center" textRotation="90"/>
    </xf>
    <xf numFmtId="0" fontId="59" fillId="4" borderId="16" xfId="0" applyFont="1" applyFill="1" applyBorder="1" applyAlignment="1">
      <alignment horizontal="center" vertical="center" wrapText="1"/>
    </xf>
    <xf numFmtId="0" fontId="59" fillId="3" borderId="0" xfId="0" applyFont="1" applyFill="1" applyAlignment="1">
      <alignment horizontal="center" vertical="center" wrapText="1"/>
    </xf>
    <xf numFmtId="0" fontId="0" fillId="13" borderId="5" xfId="0" applyFill="1" applyBorder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61" fillId="9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CCFFCC"/>
      <color rgb="FFCC6600"/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6249278</xdr:colOff>
      <xdr:row>0</xdr:row>
      <xdr:rowOff>350184</xdr:rowOff>
    </xdr:from>
    <xdr:to>
      <xdr:col>2</xdr:col>
      <xdr:colOff>2535330</xdr:colOff>
      <xdr:row>1</xdr:row>
      <xdr:rowOff>1565483</xdr:rowOff>
    </xdr:to>
    <xdr:sp macro="" textlink="">
      <xdr:nvSpPr>
        <xdr:cNvPr id="2" name="WordArt 10"/>
        <xdr:cNvSpPr>
          <a:spLocks noChangeArrowheads="1" noChangeShapeType="1" noTextEdit="1"/>
        </xdr:cNvSpPr>
      </xdr:nvSpPr>
      <xdr:spPr bwMode="auto">
        <a:xfrm>
          <a:off x="8154278" y="350184"/>
          <a:ext cx="8620927" cy="3453674"/>
        </a:xfrm>
        <a:prstGeom prst="rect">
          <a:avLst/>
        </a:prstGeom>
      </xdr:spPr>
      <xdr:txBody>
        <a:bodyPr wrap="none" fromWordArt="1">
          <a:prstTxWarp prst="textWave1">
            <a:avLst/>
          </a:prstTxWarp>
        </a:bodyPr>
        <a:lstStyle/>
        <a:p>
          <a:pPr algn="ctr" rtl="0"/>
          <a:r>
            <a:rPr lang="en-US" sz="40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DICIEMBRE  2014</a:t>
          </a:r>
          <a:endParaRPr lang="en-US" sz="4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 Black"/>
          </a:endParaRPr>
        </a:p>
      </xdr:txBody>
    </xdr:sp>
    <xdr:clientData/>
  </xdr:twoCellAnchor>
  <xdr:twoCellAnchor editAs="oneCell">
    <xdr:from>
      <xdr:col>0</xdr:col>
      <xdr:colOff>95250</xdr:colOff>
      <xdr:row>0</xdr:row>
      <xdr:rowOff>95250</xdr:rowOff>
    </xdr:from>
    <xdr:to>
      <xdr:col>1</xdr:col>
      <xdr:colOff>4333875</xdr:colOff>
      <xdr:row>3</xdr:row>
      <xdr:rowOff>2435920</xdr:rowOff>
    </xdr:to>
    <xdr:pic>
      <xdr:nvPicPr>
        <xdr:cNvPr id="10" name="Picture 9" descr="carita ch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95250"/>
          <a:ext cx="6334125" cy="7341295"/>
        </a:xfrm>
        <a:prstGeom prst="rect">
          <a:avLst/>
        </a:prstGeom>
      </xdr:spPr>
    </xdr:pic>
    <xdr:clientData/>
  </xdr:twoCellAnchor>
  <xdr:twoCellAnchor>
    <xdr:from>
      <xdr:col>1</xdr:col>
      <xdr:colOff>9662273</xdr:colOff>
      <xdr:row>35</xdr:row>
      <xdr:rowOff>1199030</xdr:rowOff>
    </xdr:from>
    <xdr:to>
      <xdr:col>5</xdr:col>
      <xdr:colOff>6269378</xdr:colOff>
      <xdr:row>36</xdr:row>
      <xdr:rowOff>2837642</xdr:rowOff>
    </xdr:to>
    <xdr:sp macro="" textlink="">
      <xdr:nvSpPr>
        <xdr:cNvPr id="11" name="10 CuadroTexto"/>
        <xdr:cNvSpPr txBox="1"/>
      </xdr:nvSpPr>
      <xdr:spPr>
        <a:xfrm>
          <a:off x="12281648" y="94829780"/>
          <a:ext cx="45660855" cy="5162862"/>
        </a:xfrm>
        <a:prstGeom prst="rect">
          <a:avLst/>
        </a:prstGeom>
        <a:gradFill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ln w="12700" cmpd="sng">
          <a:solidFill>
            <a:schemeClr val="tx1">
              <a:lumMod val="95000"/>
              <a:lumOff val="5000"/>
            </a:schemeClr>
          </a:solidFill>
        </a:ln>
        <a:effectLst>
          <a:outerShdw blurRad="50800" dist="50800" dir="5400000" algn="ctr" rotWithShape="0">
            <a:srgbClr val="FFC00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0900"/>
            <a:t>En alianza exclusiva</a:t>
          </a:r>
          <a:r>
            <a:rPr lang="es-ES" sz="10900" baseline="0"/>
            <a:t> con </a:t>
          </a:r>
          <a:r>
            <a:rPr lang="es-ES" sz="10900" b="1">
              <a:solidFill>
                <a:schemeClr val="bg1"/>
              </a:solidFill>
            </a:rPr>
            <a:t>NUTRI</a:t>
          </a:r>
          <a:r>
            <a:rPr lang="es-ES" sz="10900" b="1">
              <a:solidFill>
                <a:srgbClr val="FFC000"/>
              </a:solidFill>
            </a:rPr>
            <a:t>CHECK</a:t>
          </a:r>
          <a:r>
            <a:rPr lang="es-ES" sz="10900" b="0">
              <a:solidFill>
                <a:schemeClr val="dk1"/>
              </a:solidFill>
            </a:rPr>
            <a:t>,</a:t>
          </a:r>
          <a:r>
            <a:rPr lang="es-ES" sz="10900" b="0" baseline="0">
              <a:solidFill>
                <a:schemeClr val="dk1"/>
              </a:solidFill>
            </a:rPr>
            <a:t> para mayor informacion ingrese a nuestra website</a:t>
          </a:r>
          <a:r>
            <a:rPr lang="es-ES" sz="10900">
              <a:solidFill>
                <a:sysClr val="windowText" lastClr="000000"/>
              </a:solidFill>
            </a:rPr>
            <a:t>:  </a:t>
          </a:r>
          <a:r>
            <a:rPr lang="es-ES" sz="10900" b="1">
              <a:solidFill>
                <a:schemeClr val="bg1"/>
              </a:solidFill>
            </a:rPr>
            <a:t>www.nutricheck.pe</a:t>
          </a:r>
        </a:p>
      </xdr:txBody>
    </xdr:sp>
    <xdr:clientData/>
  </xdr:twoCellAnchor>
  <xdr:twoCellAnchor editAs="oneCell">
    <xdr:from>
      <xdr:col>1</xdr:col>
      <xdr:colOff>6196856</xdr:colOff>
      <xdr:row>34</xdr:row>
      <xdr:rowOff>1882591</xdr:rowOff>
    </xdr:from>
    <xdr:to>
      <xdr:col>1</xdr:col>
      <xdr:colOff>9390532</xdr:colOff>
      <xdr:row>43</xdr:row>
      <xdr:rowOff>340229</xdr:rowOff>
    </xdr:to>
    <xdr:pic>
      <xdr:nvPicPr>
        <xdr:cNvPr id="14" name="13 Imagen" descr="Nutricheck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01856" y="102228466"/>
          <a:ext cx="3193676" cy="5839513"/>
        </a:xfrm>
        <a:prstGeom prst="rect">
          <a:avLst/>
        </a:prstGeom>
      </xdr:spPr>
    </xdr:pic>
    <xdr:clientData/>
  </xdr:twoCellAnchor>
  <xdr:twoCellAnchor editAs="oneCell">
    <xdr:from>
      <xdr:col>5</xdr:col>
      <xdr:colOff>1000125</xdr:colOff>
      <xdr:row>0</xdr:row>
      <xdr:rowOff>0</xdr:rowOff>
    </xdr:from>
    <xdr:to>
      <xdr:col>5</xdr:col>
      <xdr:colOff>6990291</xdr:colOff>
      <xdr:row>3</xdr:row>
      <xdr:rowOff>2115223</xdr:rowOff>
    </xdr:to>
    <xdr:pic>
      <xdr:nvPicPr>
        <xdr:cNvPr id="13" name="Picture 10" descr="insignia ok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2149375" y="0"/>
          <a:ext cx="5990166" cy="7115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271677</xdr:colOff>
      <xdr:row>4</xdr:row>
      <xdr:rowOff>842210</xdr:rowOff>
    </xdr:from>
    <xdr:to>
      <xdr:col>3</xdr:col>
      <xdr:colOff>7960895</xdr:colOff>
      <xdr:row>5</xdr:row>
      <xdr:rowOff>1283368</xdr:rowOff>
    </xdr:to>
    <xdr:sp macro="" textlink="">
      <xdr:nvSpPr>
        <xdr:cNvPr id="15" name="Explosion 2 27"/>
        <xdr:cNvSpPr>
          <a:spLocks noChangeArrowheads="1"/>
        </xdr:cNvSpPr>
      </xdr:nvSpPr>
      <xdr:spPr bwMode="auto">
        <a:xfrm>
          <a:off x="26560677" y="8462210"/>
          <a:ext cx="7689218" cy="3012908"/>
        </a:xfrm>
        <a:prstGeom prst="irregularSeal2">
          <a:avLst/>
        </a:prstGeom>
        <a:solidFill>
          <a:srgbClr val="FFFF00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4400" b="1" i="0" u="none" strike="noStrike" baseline="0">
              <a:solidFill>
                <a:srgbClr val="000000"/>
              </a:solidFill>
              <a:latin typeface="Calibri"/>
            </a:rPr>
            <a:t>S/.12.50 DIARIO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899583</xdr:colOff>
      <xdr:row>3</xdr:row>
      <xdr:rowOff>13727</xdr:rowOff>
    </xdr:to>
    <xdr:pic>
      <xdr:nvPicPr>
        <xdr:cNvPr id="5" name="4 Imagen" descr="Logo - HL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99583" cy="1072060"/>
        </a:xfrm>
        <a:prstGeom prst="rect">
          <a:avLst/>
        </a:prstGeom>
      </xdr:spPr>
    </xdr:pic>
    <xdr:clientData/>
  </xdr:twoCellAnchor>
  <xdr:twoCellAnchor editAs="oneCell">
    <xdr:from>
      <xdr:col>14</xdr:col>
      <xdr:colOff>245532</xdr:colOff>
      <xdr:row>0</xdr:row>
      <xdr:rowOff>0</xdr:rowOff>
    </xdr:from>
    <xdr:to>
      <xdr:col>22</xdr:col>
      <xdr:colOff>26306</xdr:colOff>
      <xdr:row>3</xdr:row>
      <xdr:rowOff>0</xdr:rowOff>
    </xdr:to>
    <xdr:pic>
      <xdr:nvPicPr>
        <xdr:cNvPr id="7" name="6 Imagen" descr="logo nutricheck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54782" y="0"/>
          <a:ext cx="1209524" cy="1058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appylunchesservice.com/" TargetMode="External"/><Relationship Id="rId1" Type="http://schemas.openxmlformats.org/officeDocument/2006/relationships/hyperlink" Target="http://www.divinafusion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</sheetPr>
  <dimension ref="A1:F37"/>
  <sheetViews>
    <sheetView tabSelected="1" topLeftCell="A7" zoomScale="18" zoomScaleNormal="18" zoomScaleSheetLayoutView="17" zoomScalePageLayoutView="40" workbookViewId="0">
      <selection activeCell="C13" sqref="C13:F13"/>
    </sheetView>
  </sheetViews>
  <sheetFormatPr baseColWidth="10" defaultColWidth="9.140625" defaultRowHeight="36"/>
  <cols>
    <col min="1" max="1" width="31.140625" style="5" customWidth="1"/>
    <col min="2" max="2" width="185.28515625" customWidth="1"/>
    <col min="3" max="3" width="180.7109375" customWidth="1"/>
    <col min="4" max="4" width="185.140625" customWidth="1"/>
    <col min="5" max="5" width="184.85546875" customWidth="1"/>
    <col min="6" max="6" width="186.5703125" customWidth="1"/>
    <col min="7" max="7" width="9.140625" customWidth="1"/>
  </cols>
  <sheetData>
    <row r="1" spans="1:6" ht="177.75" customHeight="1">
      <c r="A1" s="61" t="s">
        <v>7</v>
      </c>
      <c r="B1" s="61"/>
      <c r="C1" s="61"/>
      <c r="D1" s="61"/>
      <c r="E1" s="61"/>
      <c r="F1" s="61"/>
    </row>
    <row r="2" spans="1:6" ht="138" customHeight="1">
      <c r="A2" s="62" t="s">
        <v>22</v>
      </c>
      <c r="B2" s="63"/>
      <c r="C2" s="63"/>
      <c r="D2" s="63"/>
      <c r="E2" s="63"/>
      <c r="F2" s="63"/>
    </row>
    <row r="3" spans="1:6" ht="79.5" customHeight="1">
      <c r="A3" s="1"/>
      <c r="B3" s="1"/>
      <c r="C3" s="1"/>
      <c r="D3" s="1"/>
      <c r="E3" s="1"/>
      <c r="F3" s="1"/>
    </row>
    <row r="4" spans="1:6" ht="204.75" customHeight="1">
      <c r="A4" s="1"/>
      <c r="B4" s="1"/>
      <c r="C4" s="66" t="s">
        <v>23</v>
      </c>
      <c r="D4" s="66"/>
      <c r="E4" s="66"/>
      <c r="F4" s="1"/>
    </row>
    <row r="5" spans="1:6" ht="201" customHeight="1">
      <c r="A5" s="67" t="s">
        <v>19</v>
      </c>
      <c r="B5" s="67"/>
      <c r="C5" s="67"/>
      <c r="D5" s="67"/>
      <c r="E5" s="67"/>
      <c r="F5" s="67"/>
    </row>
    <row r="6" spans="1:6" ht="152.25" customHeight="1">
      <c r="A6" s="68" t="s">
        <v>26</v>
      </c>
      <c r="B6" s="68"/>
      <c r="C6" s="68"/>
      <c r="D6" s="68"/>
      <c r="E6" s="68"/>
      <c r="F6" s="68"/>
    </row>
    <row r="7" spans="1:6" ht="407.25" customHeight="1">
      <c r="A7" s="87" t="s">
        <v>78</v>
      </c>
      <c r="B7" s="87"/>
      <c r="C7" s="87"/>
      <c r="D7" s="87"/>
      <c r="E7" s="87"/>
      <c r="F7" s="87"/>
    </row>
    <row r="8" spans="1:6" ht="47.25" customHeight="1">
      <c r="A8" s="64"/>
      <c r="B8" s="65"/>
      <c r="C8" s="65"/>
      <c r="D8" s="65"/>
      <c r="E8" s="65"/>
      <c r="F8" s="65"/>
    </row>
    <row r="9" spans="1:6" ht="74.25" customHeight="1" thickBot="1">
      <c r="A9" s="45" t="s">
        <v>4</v>
      </c>
      <c r="B9" s="47" t="s">
        <v>28</v>
      </c>
      <c r="C9" s="47" t="s">
        <v>29</v>
      </c>
      <c r="D9" s="47" t="s">
        <v>30</v>
      </c>
      <c r="E9" s="47" t="s">
        <v>31</v>
      </c>
      <c r="F9" s="47" t="s">
        <v>32</v>
      </c>
    </row>
    <row r="10" spans="1:6" ht="77.25" customHeight="1">
      <c r="A10" s="27" t="s">
        <v>9</v>
      </c>
      <c r="B10" s="46">
        <v>41974</v>
      </c>
      <c r="C10" s="46">
        <v>41975</v>
      </c>
      <c r="D10" s="46">
        <v>41976</v>
      </c>
      <c r="E10" s="46">
        <v>41977</v>
      </c>
      <c r="F10" s="46">
        <v>41978</v>
      </c>
    </row>
    <row r="11" spans="1:6" s="42" customFormat="1" ht="77.25" customHeight="1">
      <c r="A11" s="34" t="s">
        <v>14</v>
      </c>
      <c r="B11" s="32" t="s">
        <v>34</v>
      </c>
      <c r="C11" s="32" t="s">
        <v>35</v>
      </c>
      <c r="D11" s="32" t="s">
        <v>36</v>
      </c>
      <c r="E11" s="32" t="s">
        <v>37</v>
      </c>
      <c r="F11" s="32" t="s">
        <v>38</v>
      </c>
    </row>
    <row r="12" spans="1:6" ht="215.25" customHeight="1">
      <c r="A12" s="21" t="s">
        <v>0</v>
      </c>
      <c r="B12" s="50" t="s">
        <v>39</v>
      </c>
      <c r="C12" s="51" t="s">
        <v>40</v>
      </c>
      <c r="D12" s="31" t="s">
        <v>41</v>
      </c>
      <c r="E12" s="31" t="s">
        <v>42</v>
      </c>
      <c r="F12" s="31" t="s">
        <v>43</v>
      </c>
    </row>
    <row r="13" spans="1:6" s="86" customFormat="1" ht="102.75" customHeight="1">
      <c r="A13" s="22" t="s">
        <v>2</v>
      </c>
      <c r="B13" s="52" t="s">
        <v>44</v>
      </c>
      <c r="C13" s="69" t="s">
        <v>45</v>
      </c>
      <c r="D13" s="70"/>
      <c r="E13" s="70"/>
      <c r="F13" s="70"/>
    </row>
    <row r="14" spans="1:6" ht="170.1" customHeight="1">
      <c r="A14" s="23" t="s">
        <v>1</v>
      </c>
      <c r="B14" s="49" t="s">
        <v>46</v>
      </c>
      <c r="C14" s="49" t="s">
        <v>47</v>
      </c>
      <c r="D14" s="24" t="s">
        <v>48</v>
      </c>
      <c r="E14" s="33" t="s">
        <v>49</v>
      </c>
      <c r="F14" s="33" t="s">
        <v>50</v>
      </c>
    </row>
    <row r="15" spans="1:6" ht="170.1" customHeight="1">
      <c r="A15" s="25" t="s">
        <v>3</v>
      </c>
      <c r="B15" s="49" t="s">
        <v>51</v>
      </c>
      <c r="C15" s="33" t="s">
        <v>52</v>
      </c>
      <c r="D15" s="49" t="s">
        <v>53</v>
      </c>
      <c r="E15" s="33" t="s">
        <v>54</v>
      </c>
      <c r="F15" s="44" t="s">
        <v>55</v>
      </c>
    </row>
    <row r="16" spans="1:6" ht="75" customHeight="1">
      <c r="A16" s="26" t="s">
        <v>10</v>
      </c>
      <c r="B16" s="53" t="s">
        <v>56</v>
      </c>
      <c r="C16" s="53" t="s">
        <v>57</v>
      </c>
      <c r="D16" s="20" t="s">
        <v>58</v>
      </c>
      <c r="E16" s="43" t="s">
        <v>59</v>
      </c>
      <c r="F16" s="20" t="s">
        <v>60</v>
      </c>
    </row>
    <row r="17" spans="1:6" ht="75" customHeight="1">
      <c r="A17" s="26" t="s">
        <v>11</v>
      </c>
      <c r="B17" s="54" t="s">
        <v>61</v>
      </c>
      <c r="C17" s="54" t="s">
        <v>62</v>
      </c>
      <c r="D17" s="19" t="s">
        <v>63</v>
      </c>
      <c r="E17" s="36" t="s">
        <v>64</v>
      </c>
      <c r="F17" s="19" t="s">
        <v>65</v>
      </c>
    </row>
    <row r="18" spans="1:6" ht="77.25" customHeight="1">
      <c r="A18" s="27" t="s">
        <v>9</v>
      </c>
      <c r="B18" s="46">
        <v>41981</v>
      </c>
      <c r="C18" s="46">
        <v>41982</v>
      </c>
      <c r="D18" s="46">
        <v>41983</v>
      </c>
      <c r="E18" s="46">
        <v>41984</v>
      </c>
      <c r="F18" s="46">
        <v>41985</v>
      </c>
    </row>
    <row r="19" spans="1:6" s="42" customFormat="1" ht="77.25" customHeight="1">
      <c r="A19" s="34" t="s">
        <v>14</v>
      </c>
      <c r="B19" s="32"/>
      <c r="C19" s="32" t="s">
        <v>66</v>
      </c>
      <c r="D19" s="35" t="s">
        <v>67</v>
      </c>
      <c r="E19" s="35" t="s">
        <v>82</v>
      </c>
      <c r="F19" s="32" t="s">
        <v>34</v>
      </c>
    </row>
    <row r="20" spans="1:6" ht="189" customHeight="1">
      <c r="A20" s="21" t="s">
        <v>0</v>
      </c>
      <c r="B20" s="50"/>
      <c r="C20" s="30" t="s">
        <v>68</v>
      </c>
      <c r="D20" s="50" t="s">
        <v>69</v>
      </c>
      <c r="E20" s="31" t="s">
        <v>70</v>
      </c>
      <c r="F20" s="50" t="s">
        <v>39</v>
      </c>
    </row>
    <row r="21" spans="1:6" ht="95.25" customHeight="1">
      <c r="A21" s="22" t="s">
        <v>2</v>
      </c>
      <c r="B21" s="52"/>
      <c r="C21" s="69" t="s">
        <v>45</v>
      </c>
      <c r="D21" s="70"/>
      <c r="E21" s="70"/>
      <c r="F21" s="70"/>
    </row>
    <row r="22" spans="1:6" ht="156" customHeight="1">
      <c r="A22" s="23" t="s">
        <v>1</v>
      </c>
      <c r="B22" s="95" t="s">
        <v>71</v>
      </c>
      <c r="C22" s="24" t="s">
        <v>46</v>
      </c>
      <c r="D22" s="44" t="s">
        <v>72</v>
      </c>
      <c r="E22" s="33" t="s">
        <v>73</v>
      </c>
      <c r="F22" s="24" t="s">
        <v>48</v>
      </c>
    </row>
    <row r="23" spans="1:6" ht="201.75" customHeight="1">
      <c r="A23" s="25" t="s">
        <v>3</v>
      </c>
      <c r="B23" s="49"/>
      <c r="C23" s="24" t="s">
        <v>74</v>
      </c>
      <c r="D23" s="24" t="s">
        <v>75</v>
      </c>
      <c r="E23" s="33" t="s">
        <v>55</v>
      </c>
      <c r="F23" s="33" t="s">
        <v>76</v>
      </c>
    </row>
    <row r="24" spans="1:6" ht="95.25" customHeight="1">
      <c r="A24" s="26" t="s">
        <v>10</v>
      </c>
      <c r="B24" s="53"/>
      <c r="C24" s="20" t="s">
        <v>58</v>
      </c>
      <c r="D24" s="20" t="s">
        <v>77</v>
      </c>
      <c r="E24" s="43" t="s">
        <v>57</v>
      </c>
      <c r="F24" s="20" t="s">
        <v>59</v>
      </c>
    </row>
    <row r="25" spans="1:6" ht="76.5">
      <c r="A25" s="26" t="s">
        <v>11</v>
      </c>
      <c r="B25" s="54"/>
      <c r="C25" s="19" t="s">
        <v>64</v>
      </c>
      <c r="D25" s="19" t="s">
        <v>61</v>
      </c>
      <c r="E25" s="36" t="s">
        <v>63</v>
      </c>
      <c r="F25" s="19" t="s">
        <v>64</v>
      </c>
    </row>
    <row r="26" spans="1:6" ht="111.75" customHeight="1">
      <c r="A26" s="8"/>
      <c r="B26" s="94" t="s">
        <v>80</v>
      </c>
      <c r="C26" s="94"/>
      <c r="D26" s="94"/>
      <c r="E26" s="94"/>
      <c r="F26" s="94"/>
    </row>
    <row r="27" spans="1:6" s="3" customFormat="1" ht="231.75" customHeight="1">
      <c r="A27" s="57" t="s">
        <v>25</v>
      </c>
      <c r="B27" s="58"/>
      <c r="C27" s="58"/>
      <c r="D27" s="58"/>
      <c r="E27" s="58"/>
      <c r="F27" s="58"/>
    </row>
    <row r="28" spans="1:6" s="6" customFormat="1" ht="189.75" customHeight="1">
      <c r="A28" s="28"/>
      <c r="B28" s="29"/>
      <c r="C28" s="29"/>
      <c r="D28" s="29"/>
      <c r="E28" s="29"/>
      <c r="F28" s="29"/>
    </row>
    <row r="29" spans="1:6" s="7" customFormat="1" ht="118.5" customHeight="1">
      <c r="A29" s="59" t="s">
        <v>81</v>
      </c>
      <c r="B29" s="60"/>
      <c r="C29" s="60"/>
      <c r="D29" s="60"/>
      <c r="E29" s="60"/>
      <c r="F29" s="60"/>
    </row>
    <row r="30" spans="1:6" s="7" customFormat="1" ht="126" customHeight="1">
      <c r="A30" s="56" t="s">
        <v>33</v>
      </c>
      <c r="B30" s="56"/>
      <c r="C30" s="56"/>
      <c r="D30" s="56"/>
      <c r="E30" s="56"/>
      <c r="F30" s="56"/>
    </row>
    <row r="31" spans="1:6" s="2" customFormat="1" ht="148.5" customHeight="1">
      <c r="A31" s="55" t="s">
        <v>21</v>
      </c>
      <c r="B31" s="55"/>
      <c r="C31" s="55"/>
      <c r="D31" s="55"/>
      <c r="E31" s="55"/>
      <c r="F31" s="55"/>
    </row>
    <row r="32" spans="1:6" s="2" customFormat="1" ht="53.25" customHeight="1">
      <c r="A32" s="55"/>
      <c r="B32" s="55"/>
      <c r="C32" s="55"/>
      <c r="D32" s="55"/>
      <c r="E32" s="55"/>
      <c r="F32" s="55"/>
    </row>
    <row r="33" spans="1:6" s="4" customFormat="1" ht="53.25" customHeight="1">
      <c r="A33" s="55"/>
      <c r="B33" s="55"/>
      <c r="C33" s="55"/>
      <c r="D33" s="55"/>
      <c r="E33" s="55"/>
      <c r="F33" s="55"/>
    </row>
    <row r="37" spans="1:6" ht="167.25" customHeight="1"/>
  </sheetData>
  <sheetProtection selectLockedCells="1"/>
  <mergeCells count="14">
    <mergeCell ref="C21:F21"/>
    <mergeCell ref="C13:F13"/>
    <mergeCell ref="A1:F1"/>
    <mergeCell ref="A2:F2"/>
    <mergeCell ref="A8:F8"/>
    <mergeCell ref="C4:E4"/>
    <mergeCell ref="A5:F5"/>
    <mergeCell ref="A6:F6"/>
    <mergeCell ref="A7:F7"/>
    <mergeCell ref="B26:F26"/>
    <mergeCell ref="A31:F33"/>
    <mergeCell ref="A30:F30"/>
    <mergeCell ref="A27:F27"/>
    <mergeCell ref="A29:F29"/>
  </mergeCells>
  <phoneticPr fontId="4" type="noConversion"/>
  <hyperlinks>
    <hyperlink ref="A31" r:id="rId1" display="www.divinafusion.com"/>
    <hyperlink ref="A31:F33" r:id="rId2" display="Encuentre el menú en:    www.happylunchesservice.com"/>
  </hyperlinks>
  <pageMargins left="0.23622047244094491" right="0.23622047244094491" top="0" bottom="0" header="0.31496062992125984" footer="0.31496062992125984"/>
  <pageSetup scale="10" orientation="portrait" r:id="rId3"/>
  <rowBreaks count="1" manualBreakCount="1">
    <brk id="33" max="5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AF17"/>
  <sheetViews>
    <sheetView zoomScale="90" zoomScaleNormal="90" workbookViewId="0">
      <selection activeCell="M7" sqref="M7"/>
    </sheetView>
  </sheetViews>
  <sheetFormatPr baseColWidth="10" defaultColWidth="11.42578125" defaultRowHeight="15"/>
  <cols>
    <col min="1" max="1" width="39.140625" customWidth="1"/>
    <col min="2" max="2" width="5.140625" customWidth="1"/>
    <col min="3" max="12" width="3.28515625" customWidth="1"/>
    <col min="13" max="13" width="13.5703125" customWidth="1"/>
    <col min="14" max="14" width="16.28515625" bestFit="1" customWidth="1"/>
    <col min="15" max="15" width="21.42578125" customWidth="1"/>
    <col min="16" max="16" width="1.5703125" hidden="1" customWidth="1"/>
    <col min="17" max="21" width="2.140625" hidden="1" customWidth="1"/>
    <col min="22" max="22" width="10.28515625" hidden="1" customWidth="1"/>
  </cols>
  <sheetData>
    <row r="1" spans="1:22" ht="23.25" customHeight="1">
      <c r="A1" s="92" t="s">
        <v>79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22" ht="22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22" ht="37.5" customHeight="1" thickBot="1">
      <c r="A3" s="91" t="s">
        <v>17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V3" t="s">
        <v>15</v>
      </c>
    </row>
    <row r="4" spans="1:22" ht="24" customHeight="1">
      <c r="A4" s="80" t="s">
        <v>24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2"/>
    </row>
    <row r="5" spans="1:22" s="10" customFormat="1" ht="20.25" customHeight="1">
      <c r="A5" s="83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5"/>
    </row>
    <row r="6" spans="1:22" s="10" customFormat="1" ht="48" customHeight="1">
      <c r="A6" s="48" t="s">
        <v>12</v>
      </c>
      <c r="B6" s="39" t="s">
        <v>13</v>
      </c>
      <c r="C6" s="88">
        <v>41974</v>
      </c>
      <c r="D6" s="88">
        <v>41975</v>
      </c>
      <c r="E6" s="88">
        <v>41976</v>
      </c>
      <c r="F6" s="88">
        <v>41977</v>
      </c>
      <c r="G6" s="88">
        <v>41978</v>
      </c>
      <c r="H6" s="89">
        <v>41981</v>
      </c>
      <c r="I6" s="90">
        <v>41982</v>
      </c>
      <c r="J6" s="90">
        <v>41983</v>
      </c>
      <c r="K6" s="90">
        <v>41984</v>
      </c>
      <c r="L6" s="90">
        <v>41985</v>
      </c>
      <c r="M6" s="16" t="s">
        <v>5</v>
      </c>
      <c r="N6" s="17" t="s">
        <v>8</v>
      </c>
      <c r="O6" s="18" t="s">
        <v>6</v>
      </c>
    </row>
    <row r="7" spans="1:22" ht="21" customHeight="1">
      <c r="A7" s="48" t="s">
        <v>4</v>
      </c>
      <c r="B7" s="40" t="s">
        <v>4</v>
      </c>
      <c r="C7" s="38"/>
      <c r="D7" s="38"/>
      <c r="E7" s="38"/>
      <c r="F7" s="38"/>
      <c r="G7" s="38"/>
      <c r="H7" s="93"/>
      <c r="I7" s="38"/>
      <c r="J7" s="38"/>
      <c r="K7" s="38"/>
      <c r="L7" s="38"/>
      <c r="M7" s="9">
        <f>SUM(Q7:V7)</f>
        <v>0</v>
      </c>
      <c r="N7" s="15">
        <v>12.5</v>
      </c>
      <c r="O7" s="13">
        <f>M7*N7</f>
        <v>0</v>
      </c>
      <c r="P7" t="s">
        <v>4</v>
      </c>
      <c r="Q7">
        <f>COUNTIF(C7:L7,"a")</f>
        <v>0</v>
      </c>
      <c r="R7">
        <f>COUNTIF(C7:L7,"z")</f>
        <v>0</v>
      </c>
      <c r="S7">
        <f>COUNTIF(C7:L7,"b")</f>
        <v>0</v>
      </c>
      <c r="T7">
        <f>COUNTIF(C7:L7,"c")</f>
        <v>0</v>
      </c>
      <c r="U7">
        <f>COUNTIF(C7:L7,"d")</f>
        <v>0</v>
      </c>
      <c r="V7">
        <f>COUNTIF(C7:L7,"e")</f>
        <v>0</v>
      </c>
    </row>
    <row r="8" spans="1:22" ht="18" customHeight="1" thickBot="1">
      <c r="A8" s="48" t="s">
        <v>4</v>
      </c>
      <c r="B8" s="41"/>
      <c r="C8" s="38"/>
      <c r="D8" s="38"/>
      <c r="E8" s="38"/>
      <c r="F8" s="38"/>
      <c r="G8" s="38"/>
      <c r="H8" s="93"/>
      <c r="I8" s="38"/>
      <c r="J8" s="38"/>
      <c r="K8" s="38"/>
      <c r="L8" s="38"/>
      <c r="M8" s="9">
        <f t="shared" ref="M8" si="0">SUM(Q8:V8)</f>
        <v>0</v>
      </c>
      <c r="N8" s="15">
        <v>12.5</v>
      </c>
      <c r="O8" s="13">
        <f>M8*N8</f>
        <v>0</v>
      </c>
      <c r="Q8">
        <f>COUNTIF(C8:L8,"a")</f>
        <v>0</v>
      </c>
      <c r="R8">
        <f>COUNTIF(C8:L8,"z")</f>
        <v>0</v>
      </c>
      <c r="S8">
        <f>COUNTIF(C8:L8,"b")</f>
        <v>0</v>
      </c>
      <c r="T8">
        <f>COUNTIF(C8:L8,"c")</f>
        <v>0</v>
      </c>
      <c r="U8">
        <f>COUNTIF(C8:L8,"d")</f>
        <v>0</v>
      </c>
      <c r="V8">
        <f>COUNTIF(C8:L8,"e")</f>
        <v>0</v>
      </c>
    </row>
    <row r="9" spans="1:22" ht="49.5" customHeight="1" thickBot="1">
      <c r="A9" s="71" t="s">
        <v>18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37" t="s">
        <v>27</v>
      </c>
      <c r="O9" s="14">
        <f>SUM(O7:O8)</f>
        <v>0</v>
      </c>
    </row>
    <row r="10" spans="1:22" ht="36" customHeight="1" thickBo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12" t="s">
        <v>16</v>
      </c>
      <c r="O10" s="11">
        <f>SUM(O6:O8)+12</f>
        <v>12</v>
      </c>
    </row>
    <row r="11" spans="1:22" ht="20.25" customHeight="1">
      <c r="A11" s="73" t="s">
        <v>20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5"/>
    </row>
    <row r="12" spans="1:22" ht="21" customHeight="1">
      <c r="A12" s="76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8"/>
    </row>
    <row r="13" spans="1:22" ht="20.25" customHeight="1">
      <c r="A13" s="76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8"/>
    </row>
    <row r="14" spans="1:22" ht="22.5" customHeight="1">
      <c r="A14" s="76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8"/>
    </row>
    <row r="15" spans="1:22" ht="21.75" customHeight="1">
      <c r="A15" s="76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8"/>
    </row>
    <row r="16" spans="1:22" ht="19.5" customHeight="1">
      <c r="A16" s="7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8"/>
    </row>
    <row r="17" spans="1:20" ht="30.75" customHeight="1" thickBot="1">
      <c r="A17" s="79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8"/>
    </row>
  </sheetData>
  <mergeCells count="5">
    <mergeCell ref="A1:O2"/>
    <mergeCell ref="A9:M10"/>
    <mergeCell ref="A11:T17"/>
    <mergeCell ref="A3:O3"/>
    <mergeCell ref="A4:U5"/>
  </mergeCells>
  <phoneticPr fontId="4" type="noConversion"/>
  <conditionalFormatting sqref="C7:L8">
    <cfRule type="cellIs" dxfId="10" priority="61" operator="equal">
      <formula>"z"</formula>
    </cfRule>
    <cfRule type="cellIs" dxfId="9" priority="64" operator="equal">
      <formula>"e"</formula>
    </cfRule>
    <cfRule type="cellIs" dxfId="8" priority="65" operator="equal">
      <formula>"d"</formula>
    </cfRule>
    <cfRule type="cellIs" dxfId="7" priority="66" operator="equal">
      <formula>"c"</formula>
    </cfRule>
    <cfRule type="cellIs" dxfId="6" priority="67" operator="equal">
      <formula>"b"</formula>
    </cfRule>
    <cfRule type="cellIs" dxfId="5" priority="68" operator="equal">
      <formula>"a"</formula>
    </cfRule>
  </conditionalFormatting>
  <conditionalFormatting sqref="C7:L7">
    <cfRule type="cellIs" dxfId="4" priority="56" operator="equal">
      <formula>"e"</formula>
    </cfRule>
    <cfRule type="cellIs" dxfId="3" priority="57" operator="equal">
      <formula>"d"</formula>
    </cfRule>
    <cfRule type="cellIs" dxfId="2" priority="58" operator="equal">
      <formula>"c"</formula>
    </cfRule>
    <cfRule type="cellIs" dxfId="1" priority="59" operator="equal">
      <formula>"b"</formula>
    </cfRule>
    <cfRule type="cellIs" dxfId="0" priority="60" operator="equal">
      <formula>"a"</formula>
    </cfRule>
  </conditionalFormatting>
  <conditionalFormatting sqref="M7:M8">
    <cfRule type="colorScale" priority="82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O7:O8">
    <cfRule type="colorScale" priority="83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pageMargins left="0.7" right="0.7" top="0.75" bottom="0.75" header="0.3" footer="0.3"/>
  <pageSetup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MENU DICIEMBRE 2014</vt:lpstr>
      <vt:lpstr> HOJA DE PEDIDO DICIEMBRE 2014</vt:lpstr>
      <vt:lpstr>'MENU DICIEMBRE 2014'!Área_de_impresión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GONZALES</dc:creator>
  <cp:lastModifiedBy>Usuario</cp:lastModifiedBy>
  <cp:lastPrinted>2014-08-15T16:20:11Z</cp:lastPrinted>
  <dcterms:created xsi:type="dcterms:W3CDTF">2009-12-16T20:00:28Z</dcterms:created>
  <dcterms:modified xsi:type="dcterms:W3CDTF">2014-11-17T17:17:18Z</dcterms:modified>
</cp:coreProperties>
</file>