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20" windowWidth="15480" windowHeight="8475"/>
  </bookViews>
  <sheets>
    <sheet name="MENU JUNIO 2014" sheetId="1" r:id="rId1"/>
    <sheet name=" HOJA DE PEDIDO JUNIO 2014" sheetId="3" r:id="rId2"/>
  </sheets>
  <definedNames>
    <definedName name="_xlnm.Print_Area" localSheetId="0">'MENU JUNIO 2014'!$A$1:$F$63</definedName>
  </definedNames>
  <calcPr calcId="124519"/>
</workbook>
</file>

<file path=xl/calcChain.xml><?xml version="1.0" encoding="utf-8"?>
<calcChain xmlns="http://schemas.openxmlformats.org/spreadsheetml/2006/main">
  <c r="AC8" i="3"/>
  <c r="AD8"/>
  <c r="AE8"/>
  <c r="AF8"/>
  <c r="AG8"/>
  <c r="AH8"/>
  <c r="Y8" s="1"/>
  <c r="AA8" s="1"/>
  <c r="AH7"/>
  <c r="AG7"/>
  <c r="AF7"/>
  <c r="AE7"/>
  <c r="AD7"/>
  <c r="AC7"/>
  <c r="Y7" l="1"/>
  <c r="AA7" s="1"/>
  <c r="AA9" s="1"/>
  <c r="AA10" l="1"/>
</calcChain>
</file>

<file path=xl/comments1.xml><?xml version="1.0" encoding="utf-8"?>
<comments xmlns="http://schemas.openxmlformats.org/spreadsheetml/2006/main">
  <authors>
    <author>Usuario</author>
  </authors>
  <commentList>
    <comment ref="Z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<sst xmlns="http://schemas.openxmlformats.org/spreadsheetml/2006/main" count="278" uniqueCount="176">
  <si>
    <t>A</t>
  </si>
  <si>
    <t>C</t>
  </si>
  <si>
    <t>D</t>
  </si>
  <si>
    <t xml:space="preserve">B 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</si>
  <si>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</si>
  <si>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</si>
  <si>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</si>
  <si>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</si>
  <si>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</si>
  <si>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</si>
  <si>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</si>
  <si>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</si>
  <si>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</si>
  <si>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</si>
  <si>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HORARIO DE ATENCIÓN AL CLIENTE: TELÉFONOS FIJOS - LUNES A VIERNES DE 7AM - 4PM   NEXTEL Y CELULARES: 7AM - 5PM</t>
  </si>
  <si>
    <t>Lunes</t>
  </si>
  <si>
    <t>Jueves</t>
  </si>
  <si>
    <t>Viernes</t>
  </si>
  <si>
    <r>
      <rPr>
        <sz val="111"/>
        <rFont val="Calibri"/>
        <family val="2"/>
      </rPr>
      <t xml:space="preserve">Encuentre el menu en :    </t>
    </r>
    <r>
      <rPr>
        <u/>
        <sz val="111"/>
        <rFont val="Calibri"/>
        <family val="2"/>
      </rPr>
      <t>www.happylunchesservice.com</t>
    </r>
  </si>
  <si>
    <t>Nombre del alumno</t>
  </si>
  <si>
    <t>grado</t>
  </si>
  <si>
    <t>ATENCION</t>
  </si>
  <si>
    <t>Total con MORA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</si>
  <si>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</si>
  <si>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</si>
  <si>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HOJA  ELECTRONICA DE PEDIDO SE  ENCUENTRA EN LA SEGUNDA PESTANA  UBICADA EN LA PARTE INFERIOR IZQUIERDA DE SU PANTALLA</t>
  </si>
  <si>
    <t>FAVOR ENVIAR VOUCHER O TRANSFERENCIA ELECTRÓNICA A NUESTRO E-MAIL INCLUYENDO EL NOMBRE Y GRADO DEL ALUMNO UNA VEZ REALIZADO EL ABONO EN NUESTRA CUENTA. GRACIAS POR SU COLABORACIÓN.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</si>
  <si>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</si>
  <si>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t>SANTA MARIA PRIMARIA (5to y 6to GRADO)</t>
  </si>
  <si>
    <t>SANTA MARIA PRIMARIA (5to Y 6to GRADO)</t>
  </si>
  <si>
    <t xml:space="preserve">PIZZA DISPONIBLE SOLO LOS DÍAS LUNES </t>
  </si>
  <si>
    <t xml:space="preserve">DISPONIBLE LUNES,MIÉRCOLES Y VIERNES </t>
  </si>
  <si>
    <r>
      <t xml:space="preserve">Teléfonos:  445-8009  ó  446-0712         Contacto:   Jessica Pellegrin :  604*1186 </t>
    </r>
    <r>
      <rPr>
        <b/>
        <sz val="60"/>
        <rFont val="Calibri"/>
        <family val="2"/>
      </rPr>
      <t xml:space="preserve">  CELULAR: 955852586   </t>
    </r>
  </si>
  <si>
    <t xml:space="preserve">Martes </t>
  </si>
  <si>
    <t xml:space="preserve">Miércoles </t>
  </si>
  <si>
    <t>No se aceptarán pedidos ni cambios de opción con menos de (24 horas) de anticipación, excepto dietas por enfermedad.</t>
  </si>
  <si>
    <t>Nombre del Padre y de la Madre:</t>
  </si>
  <si>
    <t>Correos Electrónicos y Teléfonos:</t>
  </si>
  <si>
    <t>30 de Mayo</t>
  </si>
  <si>
    <t>En caso de ausencia del alumno por favor comunicar vía correo electrónico antes de las 8:30 A.M., caso contrario el almuerzo será considerado como consumido.</t>
  </si>
  <si>
    <t xml:space="preserve">            SCOTIABANK Cuenta Corriente: 000683-4205                                                                         Cód. Cta. Interbancario Scotia: 009 252 000006834205 84 </t>
  </si>
  <si>
    <t>Total a depositar</t>
  </si>
  <si>
    <t>PIZZA CLÁSICA ARTESANAL</t>
  </si>
  <si>
    <t xml:space="preserve">2 de Junio </t>
  </si>
  <si>
    <t xml:space="preserve">3 de Junio </t>
  </si>
  <si>
    <t xml:space="preserve">4 de Junio </t>
  </si>
  <si>
    <t xml:space="preserve">5 de Junio </t>
  </si>
  <si>
    <t xml:space="preserve">6 de Junio </t>
  </si>
  <si>
    <t>9 de Junio</t>
  </si>
  <si>
    <t>10 de Junio</t>
  </si>
  <si>
    <t>11 de Junio</t>
  </si>
  <si>
    <t>12 de Junio</t>
  </si>
  <si>
    <t>13 de Junio</t>
  </si>
  <si>
    <t>16 de Junio</t>
  </si>
  <si>
    <t>17 de Junio</t>
  </si>
  <si>
    <t>18 de Junio</t>
  </si>
  <si>
    <t>19 de Junio</t>
  </si>
  <si>
    <t>20 de Junio</t>
  </si>
  <si>
    <t>23 de Junio</t>
  </si>
  <si>
    <t>24 de Junio</t>
  </si>
  <si>
    <t>25 de Junio</t>
  </si>
  <si>
    <t>26 de Junio</t>
  </si>
  <si>
    <t>27 de Junio</t>
  </si>
  <si>
    <t>30 de Junio</t>
  </si>
  <si>
    <t>Hoja de pedido JUNIO 2014</t>
  </si>
  <si>
    <t xml:space="preserve">                                                                  TOTAL JUNIO: S/. 220.50                                                  </t>
  </si>
  <si>
    <t>Ají de gallina/arroz blanco</t>
  </si>
  <si>
    <t>Canutos al pesto</t>
  </si>
  <si>
    <t>Puré de pallares guisados con pollo/ arroz con verduras</t>
  </si>
  <si>
    <t>Yuquitas rellenas de jamón y queso/verduras salteadas</t>
  </si>
  <si>
    <t>Menestrón(yuca, res, choclo, fideos canutos, frijol verde, zanahoria)</t>
  </si>
  <si>
    <t>Lentejitas guisadas con res/arroz primavera</t>
  </si>
  <si>
    <t>Pollito a la Coca Cola/arroz con verduras</t>
  </si>
  <si>
    <t>Milanesa de pescado/arroz con choclo</t>
  </si>
  <si>
    <t>Arroz chaufa fusión de pollo</t>
  </si>
  <si>
    <t>Estofado de pollo/arroz blanco</t>
  </si>
  <si>
    <t>Happy Lunch Italiano Tornillos a la Bolognesa/pan al ajo</t>
  </si>
  <si>
    <t>Happy Lunch Criollo arroz con pollo y bolicausitas</t>
  </si>
  <si>
    <t>Happy Lunch wrap de pollo, palta, lechuga/hojuelas de camote casero</t>
  </si>
  <si>
    <t>Happy Lunch Cheeseburguer/papitas</t>
  </si>
  <si>
    <t>Happy Lunch Oriental/ arroz chaufa/wantán con tamarindo</t>
  </si>
  <si>
    <t>Ensalada César con pollo al grill</t>
  </si>
  <si>
    <t>Ensalada Caprese con pollito al grill</t>
  </si>
  <si>
    <t xml:space="preserve">Palta rellena </t>
  </si>
  <si>
    <t>Ensalada de atún</t>
  </si>
  <si>
    <t>Causa Limeña</t>
  </si>
  <si>
    <t>Nuggetts al horno / tequeños</t>
  </si>
  <si>
    <t>Alitas BBQ/ papitas</t>
  </si>
  <si>
    <t>Dedos de pollo/papitas duqueza</t>
  </si>
  <si>
    <t xml:space="preserve">Fruta de estación </t>
  </si>
  <si>
    <t>Trufas de chocolate</t>
  </si>
  <si>
    <t>Keke marmoleado</t>
  </si>
  <si>
    <t>Gelatina</t>
  </si>
  <si>
    <t>Delicia de Fruta</t>
  </si>
  <si>
    <t>Limonada</t>
  </si>
  <si>
    <t>Chicha morada</t>
  </si>
  <si>
    <t>Maracuyá</t>
  </si>
  <si>
    <t>Naranjada</t>
  </si>
  <si>
    <t>Seco de pollo / arroz blanco</t>
  </si>
  <si>
    <t>Cordon bleu de pollo/arroz blanco</t>
  </si>
  <si>
    <t>Lomito saltado/ arroz blanco</t>
  </si>
  <si>
    <t>Filete de pollo con salsa BBQ con papas al horno y verduras salteadas</t>
  </si>
  <si>
    <t>Papita rellena/salsa criolla/Arroz</t>
  </si>
  <si>
    <t>Frijoles rojos batidos guisados con carne de res/arroz con verduras</t>
  </si>
  <si>
    <t>Lasagna a la bolognesa</t>
  </si>
  <si>
    <t>Spaguetti a la Bolognesa</t>
  </si>
  <si>
    <t xml:space="preserve">Arvejitas verdes guisadas con tocino/arroz blanco </t>
  </si>
  <si>
    <t>Quinua guisada con quesito fresco/arroz</t>
  </si>
  <si>
    <t>Happy Lunch Italiano Macarrones con queso/pan al ajo</t>
  </si>
  <si>
    <t>Happy Lunch Crepes de pollo , champignones y espinacas a la crema</t>
  </si>
  <si>
    <t>Happy Lunch Sub de filete de pollo/lechuga , tomate y hojuelas caseras</t>
  </si>
  <si>
    <t>Happy Lunch pizzadillas al grill con jamón/mini César</t>
  </si>
  <si>
    <t>Happy lunch Criollo aguadito de pollo y mini causita</t>
  </si>
  <si>
    <t>Ensalada de verduras cocidas con pollo al horno</t>
  </si>
  <si>
    <t>Ensalada de pollo mechado</t>
  </si>
  <si>
    <t>Palta rellena a la reina</t>
  </si>
  <si>
    <t>Nuggetts al horno / papitas</t>
  </si>
  <si>
    <t>BBQ wings/Encamotados de quinua</t>
  </si>
  <si>
    <t>Dedos de pollo/tequeños</t>
  </si>
  <si>
    <t>Alfajor de manjar</t>
  </si>
  <si>
    <t>Mini tortitas de chocolate</t>
  </si>
  <si>
    <t>Gelatina con fruta</t>
  </si>
  <si>
    <t>Arroz tapado/plátano al grill</t>
  </si>
  <si>
    <t>Locro de zapallo guisado con quesito/arroz blanco</t>
  </si>
  <si>
    <t>Pavito al horno/Puré de manzana/arroz Árabe</t>
  </si>
  <si>
    <t>Trigo guisado con queso/arroz con verduras</t>
  </si>
  <si>
    <t>Albondigas a la Napolitana/arroz primavera</t>
  </si>
  <si>
    <t>Lentejitas guisadas con pollo/arroz primavera</t>
  </si>
  <si>
    <t>Milanesa de pescado/Arroz con choclo</t>
  </si>
  <si>
    <t>Panamitos guisados con pollo/arroz Primavera</t>
  </si>
  <si>
    <t>Pollito saltado/Arroz blanco</t>
  </si>
  <si>
    <t>Brochetas de pollo con papas al Horno/Choclito</t>
  </si>
  <si>
    <t>Happy Lunch Italiano Tornillos a lo Alfredo/pan al ajo</t>
  </si>
  <si>
    <t>Happy Lunch Criollo arroz con pollo y Choclito a la Huancaína</t>
  </si>
  <si>
    <t>Happy Lunch Mexicano Taco salad/Nachos/Guacamole</t>
  </si>
  <si>
    <t>Happy Lunch Italiano Canutos al pesto/mini César</t>
  </si>
  <si>
    <t>Happy Lunch Crepe de Jamón y queso a la crema</t>
  </si>
  <si>
    <t>Super triple integral clásico/Chifles caseros</t>
  </si>
  <si>
    <t>Ensalada Cheff</t>
  </si>
  <si>
    <t>Ensalada Oriental con pollito al grill</t>
  </si>
  <si>
    <t xml:space="preserve">Ensalada de atún </t>
  </si>
  <si>
    <t>Nuggetts al hornos/Choclo con queso</t>
  </si>
  <si>
    <t>Dedos de pollo con papitas duquesas</t>
  </si>
  <si>
    <t>BBQ wings/papitas</t>
  </si>
  <si>
    <t>Chocotejas</t>
  </si>
  <si>
    <t>Delicia de limón</t>
  </si>
  <si>
    <t>Flan</t>
  </si>
  <si>
    <t>Pollito al horno/puré de espinacas/arroz blanco</t>
  </si>
  <si>
    <t>Mini tacu-tacu de pallares con seco de carne</t>
  </si>
  <si>
    <t xml:space="preserve">Cau cau de pollo/arroz blanco </t>
  </si>
  <si>
    <t>Vainitas saltadas con res/arroz blanco</t>
  </si>
  <si>
    <t>Pepián de choclo con cerdo/arroz blanco</t>
  </si>
  <si>
    <t>Garbanzos a la florentina con arroz primavera</t>
  </si>
  <si>
    <t>Pollo a la reina/arroz primavera</t>
  </si>
  <si>
    <t>Lentejas guisadas con res/arroz primavera</t>
  </si>
  <si>
    <t>Spaguetti a la carbonara</t>
  </si>
  <si>
    <t xml:space="preserve"> C</t>
  </si>
  <si>
    <t>Happy Lunch Italiano tornillos en salsa bolognesa/pan al ajo</t>
  </si>
  <si>
    <t>Happy Lunch Cheeseburguer/tomate/hojuelas de papas caseras</t>
  </si>
  <si>
    <t>Happy Lunch Oriental Arroz chaufa con wantán</t>
  </si>
  <si>
    <t>Happy Lunch Marino dedos de pescado con yuquitas al horno y salsa tártara</t>
  </si>
  <si>
    <t>Happy Lunch Criollo arroz con pollo con mini causitas</t>
  </si>
  <si>
    <t>Ensalada Cobb</t>
  </si>
  <si>
    <t>Ensalada rusa con pollo al grill</t>
  </si>
  <si>
    <t>Nuggetts al horno con papitas</t>
  </si>
  <si>
    <t>BBQ wings/Mini ensalada Oriental</t>
  </si>
  <si>
    <t>Deditos de pollo con boliyucas con quinua perlada</t>
  </si>
  <si>
    <t>Kekito de manjar</t>
  </si>
  <si>
    <t>Muffin de fruta</t>
  </si>
  <si>
    <t>Fruta de estación</t>
  </si>
  <si>
    <t>Trufas</t>
  </si>
  <si>
    <t>Milanesa de pollo al grill con verduras y arroz</t>
  </si>
  <si>
    <t>Tallarin saltado oriental de carne</t>
  </si>
  <si>
    <t>Happy Lunch Paella con mini tortilla Española</t>
  </si>
  <si>
    <t xml:space="preserve">Nuggetts con puré </t>
  </si>
  <si>
    <t>Ensalada Criolla con pollito al grill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</si>
</sst>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61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u/>
      <sz val="48"/>
      <color rgb="FF000000"/>
      <name val="Times New Roman"/>
      <family val="1"/>
    </font>
    <font>
      <u/>
      <sz val="48"/>
      <color theme="1"/>
      <name val="Calibri"/>
      <family val="2"/>
      <scheme val="minor"/>
    </font>
    <font>
      <sz val="48"/>
      <color rgb="FF0070C0"/>
      <name val="Times New Roman"/>
      <family val="1"/>
    </font>
    <font>
      <sz val="48"/>
      <color rgb="FF0070C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b/>
      <sz val="60"/>
      <name val="Calibri"/>
      <family val="2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88"/>
      <color rgb="FFFF0000"/>
      <name val="Calibri"/>
      <family val="2"/>
    </font>
    <font>
      <b/>
      <sz val="88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indexed="8"/>
      <name val="Calibri"/>
      <family val="2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72"/>
      <name val="Calibri"/>
      <family val="2"/>
    </font>
    <font>
      <b/>
      <sz val="20"/>
      <color theme="1"/>
      <name val="Calibri"/>
      <family val="2"/>
      <scheme val="minor"/>
    </font>
    <font>
      <b/>
      <u/>
      <sz val="72"/>
      <color rgb="FFFF0000"/>
      <name val="Calibri"/>
      <family val="2"/>
      <scheme val="minor"/>
    </font>
    <font>
      <u/>
      <sz val="36"/>
      <color theme="9"/>
      <name val="Calibri"/>
      <family val="2"/>
      <scheme val="minor"/>
    </font>
    <font>
      <sz val="36"/>
      <color theme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0" fillId="0" borderId="5" xfId="0" applyBorder="1"/>
    <xf numFmtId="0" fontId="0" fillId="0" borderId="0" xfId="0" applyAlignment="1">
      <alignment textRotation="45"/>
    </xf>
    <xf numFmtId="166" fontId="14" fillId="10" borderId="8" xfId="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4" fillId="4" borderId="8" xfId="0" applyNumberFormat="1" applyFont="1" applyFill="1" applyBorder="1" applyAlignment="1" applyProtection="1">
      <alignment vertical="center"/>
    </xf>
    <xf numFmtId="166" fontId="0" fillId="0" borderId="5" xfId="0" applyNumberFormat="1" applyBorder="1" applyAlignment="1">
      <alignment horizontal="left" vertical="center"/>
    </xf>
    <xf numFmtId="0" fontId="16" fillId="9" borderId="5" xfId="0" applyFont="1" applyFill="1" applyBorder="1" applyAlignment="1" applyProtection="1">
      <alignment horizontal="center" vertical="center"/>
      <protection locked="0"/>
    </xf>
    <xf numFmtId="165" fontId="16" fillId="2" borderId="5" xfId="1" applyNumberFormat="1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33" fillId="0" borderId="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3" fillId="0" borderId="4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0" fontId="33" fillId="0" borderId="23" xfId="0" applyFont="1" applyBorder="1" applyAlignment="1">
      <alignment vertical="center"/>
    </xf>
    <xf numFmtId="0" fontId="14" fillId="3" borderId="5" xfId="0" applyFont="1" applyFill="1" applyBorder="1"/>
    <xf numFmtId="0" fontId="30" fillId="4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4" fillId="0" borderId="5" xfId="0" applyFont="1" applyBorder="1"/>
    <xf numFmtId="0" fontId="55" fillId="8" borderId="15" xfId="0" applyFont="1" applyFill="1" applyBorder="1" applyAlignment="1">
      <alignment horizontal="center" vertical="center" textRotation="90"/>
    </xf>
    <xf numFmtId="0" fontId="55" fillId="8" borderId="5" xfId="0" applyFont="1" applyFill="1" applyBorder="1" applyAlignment="1">
      <alignment horizontal="center" vertical="center" textRotation="90"/>
    </xf>
    <xf numFmtId="0" fontId="0" fillId="12" borderId="5" xfId="0" applyFill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/>
    </xf>
    <xf numFmtId="0" fontId="31" fillId="8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 applyProtection="1">
      <alignment horizontal="center" vertical="center" textRotation="90"/>
      <protection locked="0"/>
    </xf>
    <xf numFmtId="0" fontId="14" fillId="4" borderId="5" xfId="0" applyFont="1" applyFill="1" applyBorder="1"/>
    <xf numFmtId="0" fontId="15" fillId="4" borderId="5" xfId="0" applyFont="1" applyFill="1" applyBorder="1"/>
    <xf numFmtId="0" fontId="57" fillId="0" borderId="8" xfId="0" applyFont="1" applyBorder="1" applyAlignment="1">
      <alignment horizontal="center" wrapText="1"/>
    </xf>
    <xf numFmtId="0" fontId="53" fillId="13" borderId="22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1" fillId="8" borderId="2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33" fillId="11" borderId="4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56" fillId="8" borderId="0" xfId="0" applyFont="1" applyFill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30" fillId="4" borderId="20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37" fillId="0" borderId="0" xfId="2" applyFont="1" applyAlignment="1" applyProtection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7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top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4" fillId="7" borderId="5" xfId="0" applyFont="1" applyFill="1" applyBorder="1" applyAlignment="1"/>
    <xf numFmtId="0" fontId="26" fillId="3" borderId="0" xfId="0" applyFont="1" applyFill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CC6600"/>
      <color rgb="FFFFFF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7916153</xdr:colOff>
      <xdr:row>0</xdr:row>
      <xdr:rowOff>112059</xdr:rowOff>
    </xdr:from>
    <xdr:to>
      <xdr:col>5</xdr:col>
      <xdr:colOff>4202205</xdr:colOff>
      <xdr:row>1</xdr:row>
      <xdr:rowOff>1327358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47809094" y="112059"/>
          <a:ext cx="8612523" cy="3456475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JUNIO 2014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4095750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1</xdr:col>
      <xdr:colOff>9519398</xdr:colOff>
      <xdr:row>56</xdr:row>
      <xdr:rowOff>294154</xdr:rowOff>
    </xdr:from>
    <xdr:to>
      <xdr:col>5</xdr:col>
      <xdr:colOff>6126503</xdr:colOff>
      <xdr:row>57</xdr:row>
      <xdr:rowOff>2238374</xdr:rowOff>
    </xdr:to>
    <xdr:sp macro="" textlink="">
      <xdr:nvSpPr>
        <xdr:cNvPr id="11" name="10 CuadroTexto"/>
        <xdr:cNvSpPr txBox="1"/>
      </xdr:nvSpPr>
      <xdr:spPr>
        <a:xfrm>
          <a:off x="11853023" y="98306404"/>
          <a:ext cx="45660855" cy="3992095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5911106</xdr:colOff>
      <xdr:row>55</xdr:row>
      <xdr:rowOff>72841</xdr:rowOff>
    </xdr:from>
    <xdr:to>
      <xdr:col>1</xdr:col>
      <xdr:colOff>9104782</xdr:colOff>
      <xdr:row>57</xdr:row>
      <xdr:rowOff>2292854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44731" y="96513466"/>
          <a:ext cx="3193676" cy="5839513"/>
        </a:xfrm>
        <a:prstGeom prst="rect">
          <a:avLst/>
        </a:prstGeom>
      </xdr:spPr>
    </xdr:pic>
    <xdr:clientData/>
  </xdr:twoCellAnchor>
  <xdr:twoCellAnchor editAs="oneCell">
    <xdr:from>
      <xdr:col>5</xdr:col>
      <xdr:colOff>6191250</xdr:colOff>
      <xdr:row>0</xdr:row>
      <xdr:rowOff>1</xdr:rowOff>
    </xdr:from>
    <xdr:to>
      <xdr:col>5</xdr:col>
      <xdr:colOff>12181416</xdr:colOff>
      <xdr:row>3</xdr:row>
      <xdr:rowOff>2115224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864375" y="1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11701677</xdr:colOff>
      <xdr:row>3</xdr:row>
      <xdr:rowOff>2366210</xdr:rowOff>
    </xdr:from>
    <xdr:to>
      <xdr:col>3</xdr:col>
      <xdr:colOff>7341770</xdr:colOff>
      <xdr:row>5</xdr:row>
      <xdr:rowOff>187993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6655927" y="7366835"/>
          <a:ext cx="7689218" cy="3774908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S/.10.50 DIARIO </a:t>
          </a:r>
        </a:p>
      </xdr:txBody>
    </xdr:sp>
    <xdr:clientData/>
  </xdr:twoCellAnchor>
  <xdr:twoCellAnchor>
    <xdr:from>
      <xdr:col>2</xdr:col>
      <xdr:colOff>11953875</xdr:colOff>
      <xdr:row>48</xdr:row>
      <xdr:rowOff>571500</xdr:rowOff>
    </xdr:from>
    <xdr:to>
      <xdr:col>4</xdr:col>
      <xdr:colOff>11561670</xdr:colOff>
      <xdr:row>50</xdr:row>
      <xdr:rowOff>1000125</xdr:rowOff>
    </xdr:to>
    <xdr:sp macro="" textlink="">
      <xdr:nvSpPr>
        <xdr:cNvPr id="12" name="TextBox 8"/>
        <xdr:cNvSpPr txBox="1"/>
      </xdr:nvSpPr>
      <xdr:spPr>
        <a:xfrm>
          <a:off x="26622375" y="91678125"/>
          <a:ext cx="23991795" cy="4714875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600" b="1"/>
            <a:t>Email: </a:t>
          </a:r>
          <a:r>
            <a:rPr lang="en-US" sz="9600" b="1" u="sng"/>
            <a:t>lunch-sm</a:t>
          </a:r>
          <a:r>
            <a:rPr lang="es-PE" sz="9600" b="1" u="sng">
              <a:solidFill>
                <a:schemeClr val="dk1"/>
              </a:solidFill>
              <a:latin typeface="+mn-lt"/>
              <a:ea typeface="+mn-ea"/>
              <a:cs typeface="+mn-cs"/>
            </a:rPr>
            <a:t>@happylunchesservice.com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950677</xdr:colOff>
      <xdr:row>3</xdr:row>
      <xdr:rowOff>533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0677" cy="1132950"/>
        </a:xfrm>
        <a:prstGeom prst="rect">
          <a:avLst/>
        </a:prstGeom>
      </xdr:spPr>
    </xdr:pic>
    <xdr:clientData/>
  </xdr:twoCellAnchor>
  <xdr:twoCellAnchor editAs="oneCell">
    <xdr:from>
      <xdr:col>26</xdr:col>
      <xdr:colOff>182031</xdr:colOff>
      <xdr:row>0</xdr:row>
      <xdr:rowOff>0</xdr:rowOff>
    </xdr:from>
    <xdr:to>
      <xdr:col>34</xdr:col>
      <xdr:colOff>23282</xdr:colOff>
      <xdr:row>2</xdr:row>
      <xdr:rowOff>497417</xdr:rowOff>
    </xdr:to>
    <xdr:pic>
      <xdr:nvPicPr>
        <xdr:cNvPr id="7" name="6 Imagen" descr="logo nutriche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23031" y="0"/>
          <a:ext cx="1270001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J63"/>
  <sheetViews>
    <sheetView tabSelected="1" topLeftCell="A16" zoomScale="20" zoomScaleNormal="20" zoomScaleSheetLayoutView="17" zoomScalePageLayoutView="40" workbookViewId="0">
      <selection activeCell="D24" sqref="D24"/>
    </sheetView>
  </sheetViews>
  <sheetFormatPr baseColWidth="10" defaultColWidth="9.140625" defaultRowHeight="36"/>
  <cols>
    <col min="1" max="1" width="34.7109375" style="7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>
      <c r="A1" s="86" t="s">
        <v>8</v>
      </c>
      <c r="B1" s="86"/>
      <c r="C1" s="86"/>
      <c r="D1" s="86"/>
      <c r="E1" s="86"/>
      <c r="F1" s="86"/>
    </row>
    <row r="2" spans="1:6" ht="138" customHeight="1">
      <c r="A2" s="89" t="s">
        <v>28</v>
      </c>
      <c r="B2" s="90"/>
      <c r="C2" s="90"/>
      <c r="D2" s="90"/>
      <c r="E2" s="90"/>
      <c r="F2" s="90"/>
    </row>
    <row r="3" spans="1:6" ht="79.5" customHeight="1">
      <c r="A3" s="2"/>
      <c r="B3" s="2"/>
      <c r="C3" s="2"/>
      <c r="D3" s="2"/>
      <c r="E3" s="2"/>
      <c r="F3" s="2"/>
    </row>
    <row r="4" spans="1:6" ht="204.75" customHeight="1">
      <c r="A4" s="2"/>
      <c r="B4" s="2"/>
      <c r="C4" s="72" t="s">
        <v>25</v>
      </c>
      <c r="D4" s="72"/>
      <c r="E4" s="72"/>
      <c r="F4" s="2"/>
    </row>
    <row r="5" spans="1:6" ht="216" customHeight="1">
      <c r="A5" s="73" t="s">
        <v>24</v>
      </c>
      <c r="B5" s="73"/>
      <c r="C5" s="73"/>
      <c r="D5" s="73"/>
      <c r="E5" s="73"/>
      <c r="F5" s="73"/>
    </row>
    <row r="6" spans="1:6" ht="144.75" customHeight="1">
      <c r="A6" s="74" t="s">
        <v>40</v>
      </c>
      <c r="B6" s="74"/>
      <c r="C6" s="74"/>
      <c r="D6" s="74"/>
      <c r="E6" s="74"/>
      <c r="F6" s="74"/>
    </row>
    <row r="7" spans="1:6" ht="201" customHeight="1">
      <c r="A7" s="75" t="s">
        <v>26</v>
      </c>
      <c r="B7" s="75"/>
      <c r="C7" s="75"/>
      <c r="D7" s="75"/>
      <c r="E7" s="75"/>
      <c r="F7" s="75"/>
    </row>
    <row r="8" spans="1:6" ht="54.75" customHeight="1">
      <c r="A8" s="91"/>
      <c r="B8" s="92"/>
      <c r="C8" s="92"/>
      <c r="D8" s="92"/>
      <c r="E8" s="92"/>
      <c r="F8" s="92"/>
    </row>
    <row r="9" spans="1:6" ht="74.25" customHeight="1" thickBot="1">
      <c r="A9" s="87" t="s">
        <v>10</v>
      </c>
      <c r="B9" s="58" t="s">
        <v>15</v>
      </c>
      <c r="C9" s="58" t="s">
        <v>33</v>
      </c>
      <c r="D9" s="58" t="s">
        <v>34</v>
      </c>
      <c r="E9" s="58" t="s">
        <v>16</v>
      </c>
      <c r="F9" s="58" t="s">
        <v>17</v>
      </c>
    </row>
    <row r="10" spans="1:6" ht="77.25" customHeight="1">
      <c r="A10" s="88"/>
      <c r="B10" s="52" t="s">
        <v>43</v>
      </c>
      <c r="C10" s="52" t="s">
        <v>44</v>
      </c>
      <c r="D10" s="52" t="s">
        <v>45</v>
      </c>
      <c r="E10" s="52" t="s">
        <v>46</v>
      </c>
      <c r="F10" s="52" t="s">
        <v>47</v>
      </c>
    </row>
    <row r="11" spans="1:6" ht="170.1" customHeight="1">
      <c r="A11" s="23" t="s">
        <v>0</v>
      </c>
      <c r="B11" s="38" t="s">
        <v>66</v>
      </c>
      <c r="C11" s="39" t="s">
        <v>67</v>
      </c>
      <c r="D11" s="25" t="s">
        <v>68</v>
      </c>
      <c r="E11" s="39" t="s">
        <v>69</v>
      </c>
      <c r="F11" s="39" t="s">
        <v>70</v>
      </c>
    </row>
    <row r="12" spans="1:6" ht="182.25" customHeight="1">
      <c r="A12" s="24" t="s">
        <v>11</v>
      </c>
      <c r="B12" s="37" t="s">
        <v>71</v>
      </c>
      <c r="C12" s="39" t="s">
        <v>72</v>
      </c>
      <c r="D12" s="37" t="s">
        <v>73</v>
      </c>
      <c r="E12" s="39" t="s">
        <v>74</v>
      </c>
      <c r="F12" s="39" t="s">
        <v>75</v>
      </c>
    </row>
    <row r="13" spans="1:6" s="4" customFormat="1" ht="102.75" customHeight="1">
      <c r="A13" s="26" t="s">
        <v>3</v>
      </c>
      <c r="B13" s="42" t="s">
        <v>42</v>
      </c>
      <c r="C13" s="76" t="s">
        <v>30</v>
      </c>
      <c r="D13" s="77"/>
      <c r="E13" s="77"/>
      <c r="F13" s="78"/>
    </row>
    <row r="14" spans="1:6" ht="246" customHeight="1">
      <c r="A14" s="27" t="s">
        <v>1</v>
      </c>
      <c r="B14" s="25" t="s">
        <v>76</v>
      </c>
      <c r="C14" s="36" t="s">
        <v>77</v>
      </c>
      <c r="D14" s="36" t="s">
        <v>78</v>
      </c>
      <c r="E14" s="36" t="s">
        <v>79</v>
      </c>
      <c r="F14" s="36" t="s">
        <v>80</v>
      </c>
    </row>
    <row r="15" spans="1:6" ht="170.1" customHeight="1">
      <c r="A15" s="28" t="s">
        <v>2</v>
      </c>
      <c r="B15" s="29" t="s">
        <v>81</v>
      </c>
      <c r="C15" s="29" t="s">
        <v>82</v>
      </c>
      <c r="D15" s="29" t="s">
        <v>83</v>
      </c>
      <c r="E15" s="41" t="s">
        <v>84</v>
      </c>
      <c r="F15" s="41" t="s">
        <v>85</v>
      </c>
    </row>
    <row r="16" spans="1:6" ht="170.1" customHeight="1">
      <c r="A16" s="30" t="s">
        <v>4</v>
      </c>
      <c r="B16" s="29" t="s">
        <v>86</v>
      </c>
      <c r="C16" s="46" t="s">
        <v>31</v>
      </c>
      <c r="D16" s="29" t="s">
        <v>87</v>
      </c>
      <c r="E16" s="46" t="s">
        <v>31</v>
      </c>
      <c r="F16" s="41" t="s">
        <v>88</v>
      </c>
    </row>
    <row r="17" spans="1:6" ht="75" customHeight="1">
      <c r="A17" s="31" t="s">
        <v>12</v>
      </c>
      <c r="B17" s="22" t="s">
        <v>89</v>
      </c>
      <c r="C17" s="22" t="s">
        <v>90</v>
      </c>
      <c r="D17" s="22" t="s">
        <v>91</v>
      </c>
      <c r="E17" s="22" t="s">
        <v>92</v>
      </c>
      <c r="F17" s="22" t="s">
        <v>93</v>
      </c>
    </row>
    <row r="18" spans="1:6" ht="75" customHeight="1">
      <c r="A18" s="31" t="s">
        <v>13</v>
      </c>
      <c r="B18" s="21" t="s">
        <v>94</v>
      </c>
      <c r="C18" s="21" t="s">
        <v>95</v>
      </c>
      <c r="D18" s="21" t="s">
        <v>96</v>
      </c>
      <c r="E18" s="44" t="s">
        <v>97</v>
      </c>
      <c r="F18" s="21" t="s">
        <v>95</v>
      </c>
    </row>
    <row r="19" spans="1:6" ht="77.25" customHeight="1" thickBot="1">
      <c r="A19" s="32"/>
      <c r="B19" s="52" t="s">
        <v>48</v>
      </c>
      <c r="C19" s="52" t="s">
        <v>49</v>
      </c>
      <c r="D19" s="52" t="s">
        <v>50</v>
      </c>
      <c r="E19" s="52" t="s">
        <v>51</v>
      </c>
      <c r="F19" s="52" t="s">
        <v>52</v>
      </c>
    </row>
    <row r="20" spans="1:6" ht="153">
      <c r="A20" s="23" t="s">
        <v>0</v>
      </c>
      <c r="B20" s="38" t="s">
        <v>98</v>
      </c>
      <c r="C20" s="39" t="s">
        <v>99</v>
      </c>
      <c r="D20" s="25" t="s">
        <v>100</v>
      </c>
      <c r="E20" s="39" t="s">
        <v>101</v>
      </c>
      <c r="F20" s="39" t="s">
        <v>102</v>
      </c>
    </row>
    <row r="21" spans="1:6" ht="197.25" customHeight="1">
      <c r="A21" s="24" t="s">
        <v>11</v>
      </c>
      <c r="B21" s="37" t="s">
        <v>103</v>
      </c>
      <c r="C21" s="39" t="s">
        <v>104</v>
      </c>
      <c r="D21" s="39" t="s">
        <v>105</v>
      </c>
      <c r="E21" s="39" t="s">
        <v>106</v>
      </c>
      <c r="F21" s="39" t="s">
        <v>107</v>
      </c>
    </row>
    <row r="22" spans="1:6" ht="95.25" customHeight="1">
      <c r="A22" s="26" t="s">
        <v>3</v>
      </c>
      <c r="B22" s="42" t="s">
        <v>42</v>
      </c>
      <c r="C22" s="76" t="s">
        <v>30</v>
      </c>
      <c r="D22" s="77"/>
      <c r="E22" s="77"/>
      <c r="F22" s="78"/>
    </row>
    <row r="23" spans="1:6" ht="255.75" customHeight="1">
      <c r="A23" s="27" t="s">
        <v>1</v>
      </c>
      <c r="B23" s="25" t="s">
        <v>108</v>
      </c>
      <c r="C23" s="36" t="s">
        <v>109</v>
      </c>
      <c r="D23" s="25" t="s">
        <v>110</v>
      </c>
      <c r="E23" s="36" t="s">
        <v>111</v>
      </c>
      <c r="F23" s="36" t="s">
        <v>112</v>
      </c>
    </row>
    <row r="24" spans="1:6" ht="156" customHeight="1">
      <c r="A24" s="28" t="s">
        <v>2</v>
      </c>
      <c r="B24" s="29" t="s">
        <v>81</v>
      </c>
      <c r="C24" s="29" t="s">
        <v>113</v>
      </c>
      <c r="D24" s="29" t="s">
        <v>175</v>
      </c>
      <c r="E24" s="41" t="s">
        <v>114</v>
      </c>
      <c r="F24" s="41" t="s">
        <v>115</v>
      </c>
    </row>
    <row r="25" spans="1:6" ht="201.75" customHeight="1">
      <c r="A25" s="30" t="s">
        <v>4</v>
      </c>
      <c r="B25" s="29" t="s">
        <v>116</v>
      </c>
      <c r="C25" s="46" t="s">
        <v>31</v>
      </c>
      <c r="D25" s="29" t="s">
        <v>117</v>
      </c>
      <c r="E25" s="46" t="s">
        <v>31</v>
      </c>
      <c r="F25" s="41" t="s">
        <v>118</v>
      </c>
    </row>
    <row r="26" spans="1:6" ht="95.25" customHeight="1">
      <c r="A26" s="31" t="s">
        <v>12</v>
      </c>
      <c r="B26" s="22" t="s">
        <v>92</v>
      </c>
      <c r="C26" s="22" t="s">
        <v>119</v>
      </c>
      <c r="D26" s="22" t="s">
        <v>89</v>
      </c>
      <c r="E26" s="22" t="s">
        <v>120</v>
      </c>
      <c r="F26" s="22" t="s">
        <v>121</v>
      </c>
    </row>
    <row r="27" spans="1:6" ht="76.5">
      <c r="A27" s="31" t="s">
        <v>13</v>
      </c>
      <c r="B27" s="21" t="s">
        <v>94</v>
      </c>
      <c r="C27" s="21" t="s">
        <v>96</v>
      </c>
      <c r="D27" s="21" t="s">
        <v>95</v>
      </c>
      <c r="E27" s="44" t="s">
        <v>97</v>
      </c>
      <c r="F27" s="21" t="s">
        <v>94</v>
      </c>
    </row>
    <row r="28" spans="1:6" ht="77.25" customHeight="1">
      <c r="A28" s="33" t="s">
        <v>10</v>
      </c>
      <c r="B28" s="62" t="s">
        <v>53</v>
      </c>
      <c r="C28" s="62" t="s">
        <v>54</v>
      </c>
      <c r="D28" s="62" t="s">
        <v>55</v>
      </c>
      <c r="E28" s="62" t="s">
        <v>56</v>
      </c>
      <c r="F28" s="62" t="s">
        <v>57</v>
      </c>
    </row>
    <row r="29" spans="1:6" ht="153">
      <c r="A29" s="63" t="s">
        <v>0</v>
      </c>
      <c r="B29" s="38" t="s">
        <v>122</v>
      </c>
      <c r="C29" s="39" t="s">
        <v>123</v>
      </c>
      <c r="D29" s="25" t="s">
        <v>124</v>
      </c>
      <c r="E29" s="39" t="s">
        <v>125</v>
      </c>
      <c r="F29" s="39" t="s">
        <v>126</v>
      </c>
    </row>
    <row r="30" spans="1:6" ht="197.25" customHeight="1">
      <c r="A30" s="64" t="s">
        <v>11</v>
      </c>
      <c r="B30" s="37" t="s">
        <v>127</v>
      </c>
      <c r="C30" s="39" t="s">
        <v>128</v>
      </c>
      <c r="D30" s="37" t="s">
        <v>129</v>
      </c>
      <c r="E30" s="39" t="s">
        <v>130</v>
      </c>
      <c r="F30" s="39" t="s">
        <v>131</v>
      </c>
    </row>
    <row r="31" spans="1:6" ht="95.25" customHeight="1">
      <c r="A31" s="65" t="s">
        <v>3</v>
      </c>
      <c r="B31" s="42" t="s">
        <v>42</v>
      </c>
      <c r="C31" s="76" t="s">
        <v>30</v>
      </c>
      <c r="D31" s="77"/>
      <c r="E31" s="77"/>
      <c r="F31" s="78"/>
    </row>
    <row r="32" spans="1:6" ht="255.75" customHeight="1">
      <c r="A32" s="66" t="s">
        <v>1</v>
      </c>
      <c r="B32" s="25" t="s">
        <v>132</v>
      </c>
      <c r="C32" s="36" t="s">
        <v>133</v>
      </c>
      <c r="D32" s="25" t="s">
        <v>134</v>
      </c>
      <c r="E32" s="36" t="s">
        <v>135</v>
      </c>
      <c r="F32" s="36" t="s">
        <v>136</v>
      </c>
    </row>
    <row r="33" spans="1:10" ht="156" customHeight="1">
      <c r="A33" s="67" t="s">
        <v>2</v>
      </c>
      <c r="B33" s="29" t="s">
        <v>137</v>
      </c>
      <c r="C33" s="29" t="s">
        <v>85</v>
      </c>
      <c r="D33" s="29" t="s">
        <v>138</v>
      </c>
      <c r="E33" s="41" t="s">
        <v>139</v>
      </c>
      <c r="F33" s="41" t="s">
        <v>140</v>
      </c>
    </row>
    <row r="34" spans="1:10" ht="201.75" customHeight="1">
      <c r="A34" s="68" t="s">
        <v>4</v>
      </c>
      <c r="B34" s="29" t="s">
        <v>141</v>
      </c>
      <c r="C34" s="46" t="s">
        <v>31</v>
      </c>
      <c r="D34" s="29" t="s">
        <v>142</v>
      </c>
      <c r="E34" s="46" t="s">
        <v>31</v>
      </c>
      <c r="F34" s="41" t="s">
        <v>143</v>
      </c>
    </row>
    <row r="35" spans="1:10" ht="95.25" customHeight="1">
      <c r="A35" s="69" t="s">
        <v>12</v>
      </c>
      <c r="B35" s="22" t="s">
        <v>89</v>
      </c>
      <c r="C35" s="22" t="s">
        <v>144</v>
      </c>
      <c r="D35" s="22" t="s">
        <v>92</v>
      </c>
      <c r="E35" s="22" t="s">
        <v>145</v>
      </c>
      <c r="F35" s="22" t="s">
        <v>146</v>
      </c>
    </row>
    <row r="36" spans="1:10" ht="76.5">
      <c r="A36" s="69" t="s">
        <v>13</v>
      </c>
      <c r="B36" s="21" t="s">
        <v>94</v>
      </c>
      <c r="C36" s="21" t="s">
        <v>95</v>
      </c>
      <c r="D36" s="21" t="s">
        <v>97</v>
      </c>
      <c r="E36" s="44" t="s">
        <v>94</v>
      </c>
      <c r="F36" s="21" t="s">
        <v>96</v>
      </c>
    </row>
    <row r="37" spans="1:10" ht="77.25" customHeight="1">
      <c r="A37" s="33" t="s">
        <v>10</v>
      </c>
      <c r="B37" s="52" t="s">
        <v>58</v>
      </c>
      <c r="C37" s="52" t="s">
        <v>59</v>
      </c>
      <c r="D37" s="52" t="s">
        <v>60</v>
      </c>
      <c r="E37" s="52" t="s">
        <v>61</v>
      </c>
      <c r="F37" s="52" t="s">
        <v>62</v>
      </c>
    </row>
    <row r="38" spans="1:10" s="1" customFormat="1" ht="177" customHeight="1">
      <c r="A38" s="23" t="s">
        <v>0</v>
      </c>
      <c r="B38" s="38" t="s">
        <v>147</v>
      </c>
      <c r="C38" s="39" t="s">
        <v>148</v>
      </c>
      <c r="D38" s="25" t="s">
        <v>149</v>
      </c>
      <c r="E38" s="39" t="s">
        <v>150</v>
      </c>
      <c r="F38" s="39" t="s">
        <v>151</v>
      </c>
    </row>
    <row r="39" spans="1:10" s="40" customFormat="1" ht="156.75" customHeight="1">
      <c r="A39" s="24" t="s">
        <v>11</v>
      </c>
      <c r="B39" s="37" t="s">
        <v>152</v>
      </c>
      <c r="C39" s="39" t="s">
        <v>153</v>
      </c>
      <c r="D39" s="70" t="s">
        <v>154</v>
      </c>
      <c r="E39" s="39" t="s">
        <v>155</v>
      </c>
      <c r="F39" s="39" t="s">
        <v>75</v>
      </c>
    </row>
    <row r="40" spans="1:10" s="1" customFormat="1" ht="93.75" customHeight="1">
      <c r="A40" s="26" t="s">
        <v>3</v>
      </c>
      <c r="B40" s="42" t="s">
        <v>42</v>
      </c>
      <c r="C40" s="76" t="s">
        <v>30</v>
      </c>
      <c r="D40" s="77"/>
      <c r="E40" s="77"/>
      <c r="F40" s="78"/>
      <c r="J40"/>
    </row>
    <row r="41" spans="1:10" s="40" customFormat="1" ht="241.5" customHeight="1">
      <c r="A41" s="27" t="s">
        <v>156</v>
      </c>
      <c r="B41" s="25" t="s">
        <v>157</v>
      </c>
      <c r="C41" s="36" t="s">
        <v>158</v>
      </c>
      <c r="D41" s="25" t="s">
        <v>159</v>
      </c>
      <c r="E41" s="36" t="s">
        <v>160</v>
      </c>
      <c r="F41" s="36" t="s">
        <v>161</v>
      </c>
      <c r="J41" s="4"/>
    </row>
    <row r="42" spans="1:10" s="40" customFormat="1" ht="162" customHeight="1">
      <c r="A42" s="28" t="s">
        <v>2</v>
      </c>
      <c r="B42" s="29" t="s">
        <v>81</v>
      </c>
      <c r="C42" s="29" t="s">
        <v>83</v>
      </c>
      <c r="D42" s="29" t="s">
        <v>162</v>
      </c>
      <c r="E42" s="41" t="s">
        <v>139</v>
      </c>
      <c r="F42" s="41" t="s">
        <v>163</v>
      </c>
      <c r="J42" s="4"/>
    </row>
    <row r="43" spans="1:10" s="4" customFormat="1" ht="179.25" customHeight="1">
      <c r="A43" s="30" t="s">
        <v>4</v>
      </c>
      <c r="B43" s="29" t="s">
        <v>164</v>
      </c>
      <c r="C43" s="46" t="s">
        <v>31</v>
      </c>
      <c r="D43" s="29" t="s">
        <v>165</v>
      </c>
      <c r="E43" s="46" t="s">
        <v>31</v>
      </c>
      <c r="F43" s="41" t="s">
        <v>166</v>
      </c>
    </row>
    <row r="44" spans="1:10" s="4" customFormat="1" ht="96.75" customHeight="1">
      <c r="A44" s="31" t="s">
        <v>12</v>
      </c>
      <c r="B44" s="22" t="s">
        <v>92</v>
      </c>
      <c r="C44" s="22" t="s">
        <v>167</v>
      </c>
      <c r="D44" s="22" t="s">
        <v>168</v>
      </c>
      <c r="E44" s="43" t="s">
        <v>169</v>
      </c>
      <c r="F44" s="22" t="s">
        <v>170</v>
      </c>
    </row>
    <row r="45" spans="1:10" ht="133.5" customHeight="1">
      <c r="A45" s="31" t="s">
        <v>13</v>
      </c>
      <c r="B45" s="21" t="s">
        <v>97</v>
      </c>
      <c r="C45" s="21" t="s">
        <v>96</v>
      </c>
      <c r="D45" s="21" t="s">
        <v>95</v>
      </c>
      <c r="E45" s="44" t="s">
        <v>94</v>
      </c>
      <c r="F45" s="21" t="s">
        <v>95</v>
      </c>
    </row>
    <row r="46" spans="1:10" ht="77.25" customHeight="1">
      <c r="A46" s="33" t="s">
        <v>10</v>
      </c>
      <c r="B46" s="53" t="s">
        <v>63</v>
      </c>
      <c r="C46" s="53"/>
      <c r="D46" s="53"/>
      <c r="E46" s="53"/>
      <c r="F46" s="53"/>
    </row>
    <row r="47" spans="1:10" s="1" customFormat="1" ht="177" customHeight="1">
      <c r="A47" s="23" t="s">
        <v>0</v>
      </c>
      <c r="B47" s="38" t="s">
        <v>171</v>
      </c>
      <c r="C47" s="39"/>
      <c r="D47" s="25"/>
      <c r="E47" s="39"/>
      <c r="F47" s="39"/>
      <c r="G47" s="47"/>
      <c r="H47" s="59"/>
    </row>
    <row r="48" spans="1:10" s="40" customFormat="1" ht="181.5" customHeight="1">
      <c r="A48" s="24" t="s">
        <v>11</v>
      </c>
      <c r="B48" s="37" t="s">
        <v>172</v>
      </c>
      <c r="C48" s="39"/>
      <c r="D48" s="37"/>
      <c r="E48" s="39"/>
      <c r="F48" s="39"/>
      <c r="G48" s="60"/>
      <c r="H48" s="61"/>
    </row>
    <row r="49" spans="1:10" s="1" customFormat="1" ht="97.5" customHeight="1">
      <c r="A49" s="26" t="s">
        <v>3</v>
      </c>
      <c r="B49" s="42" t="s">
        <v>42</v>
      </c>
      <c r="C49" s="39"/>
      <c r="D49" s="37"/>
      <c r="E49" s="39"/>
      <c r="F49" s="39"/>
      <c r="G49" s="47"/>
      <c r="H49" s="59"/>
      <c r="J49"/>
    </row>
    <row r="50" spans="1:10" s="40" customFormat="1" ht="241.5" customHeight="1">
      <c r="A50" s="27" t="s">
        <v>1</v>
      </c>
      <c r="B50" s="25" t="s">
        <v>173</v>
      </c>
      <c r="C50" s="36"/>
      <c r="D50" s="25"/>
      <c r="E50" s="36"/>
      <c r="F50" s="36"/>
      <c r="G50" s="60"/>
      <c r="H50" s="61"/>
      <c r="J50" s="4"/>
    </row>
    <row r="51" spans="1:10" s="40" customFormat="1" ht="162" customHeight="1">
      <c r="A51" s="28" t="s">
        <v>2</v>
      </c>
      <c r="B51" s="29" t="s">
        <v>81</v>
      </c>
      <c r="C51" s="29"/>
      <c r="D51" s="29"/>
      <c r="E51" s="29"/>
      <c r="F51" s="41"/>
      <c r="G51" s="60"/>
      <c r="H51" s="61"/>
      <c r="J51" s="4"/>
    </row>
    <row r="52" spans="1:10" s="4" customFormat="1" ht="179.25" customHeight="1">
      <c r="A52" s="30" t="s">
        <v>4</v>
      </c>
      <c r="B52" s="29" t="s">
        <v>174</v>
      </c>
      <c r="C52" s="29"/>
      <c r="D52" s="29"/>
      <c r="E52" s="29"/>
      <c r="F52" s="41"/>
    </row>
    <row r="53" spans="1:10" s="4" customFormat="1" ht="96.75" customHeight="1">
      <c r="A53" s="31" t="s">
        <v>12</v>
      </c>
      <c r="B53" s="22" t="s">
        <v>119</v>
      </c>
      <c r="C53" s="22"/>
      <c r="D53" s="22"/>
      <c r="E53" s="43"/>
      <c r="F53" s="22"/>
    </row>
    <row r="54" spans="1:10" ht="117" customHeight="1">
      <c r="A54" s="31" t="s">
        <v>13</v>
      </c>
      <c r="B54" s="21" t="s">
        <v>94</v>
      </c>
      <c r="C54" s="21"/>
      <c r="D54" s="21"/>
      <c r="E54" s="44"/>
      <c r="F54" s="21"/>
    </row>
    <row r="55" spans="1:10" ht="108" customHeight="1">
      <c r="A55" s="10"/>
      <c r="B55" s="71" t="s">
        <v>39</v>
      </c>
      <c r="C55" s="71"/>
      <c r="D55" s="71"/>
      <c r="E55" s="71"/>
      <c r="F55" s="71"/>
    </row>
    <row r="56" spans="1:10" s="5" customFormat="1" ht="122.25" customHeight="1">
      <c r="A56" s="81" t="s">
        <v>65</v>
      </c>
      <c r="B56" s="81"/>
      <c r="C56" s="81"/>
      <c r="D56" s="81"/>
      <c r="E56" s="81"/>
      <c r="F56" s="81"/>
    </row>
    <row r="57" spans="1:10" s="8" customFormat="1" ht="159.75" customHeight="1">
      <c r="A57" s="34"/>
      <c r="B57" s="35"/>
      <c r="C57" s="35"/>
      <c r="D57" s="35"/>
      <c r="E57" s="35"/>
      <c r="F57" s="35"/>
    </row>
    <row r="58" spans="1:10" s="8" customFormat="1" ht="182.25" customHeight="1">
      <c r="A58" s="82"/>
      <c r="B58" s="83"/>
      <c r="C58" s="83"/>
      <c r="D58" s="83"/>
      <c r="E58" s="83"/>
      <c r="F58" s="83"/>
    </row>
    <row r="59" spans="1:10" s="9" customFormat="1" ht="118.5" customHeight="1">
      <c r="A59" s="84" t="s">
        <v>14</v>
      </c>
      <c r="B59" s="85"/>
      <c r="C59" s="85"/>
      <c r="D59" s="85"/>
      <c r="E59" s="85"/>
      <c r="F59" s="85"/>
    </row>
    <row r="60" spans="1:10" s="9" customFormat="1" ht="126" customHeight="1">
      <c r="A60" s="80" t="s">
        <v>32</v>
      </c>
      <c r="B60" s="80"/>
      <c r="C60" s="80"/>
      <c r="D60" s="80"/>
      <c r="E60" s="80"/>
      <c r="F60" s="80"/>
    </row>
    <row r="61" spans="1:10" s="3" customFormat="1" ht="148.5" customHeight="1">
      <c r="A61" s="79" t="s">
        <v>18</v>
      </c>
      <c r="B61" s="79"/>
      <c r="C61" s="79"/>
      <c r="D61" s="79"/>
      <c r="E61" s="79"/>
      <c r="F61" s="79"/>
    </row>
    <row r="62" spans="1:10" s="3" customFormat="1" ht="53.25" customHeight="1">
      <c r="A62" s="79"/>
      <c r="B62" s="79"/>
      <c r="C62" s="79"/>
      <c r="D62" s="79"/>
      <c r="E62" s="79"/>
      <c r="F62" s="79"/>
    </row>
    <row r="63" spans="1:10" s="6" customFormat="1" ht="53.25" customHeight="1">
      <c r="A63" s="79"/>
      <c r="B63" s="79"/>
      <c r="C63" s="79"/>
      <c r="D63" s="79"/>
      <c r="E63" s="79"/>
      <c r="F63" s="79"/>
    </row>
  </sheetData>
  <sheetProtection selectLockedCells="1"/>
  <mergeCells count="18">
    <mergeCell ref="A1:F1"/>
    <mergeCell ref="A9:A10"/>
    <mergeCell ref="A2:F2"/>
    <mergeCell ref="A8:F8"/>
    <mergeCell ref="C40:F40"/>
    <mergeCell ref="C31:F31"/>
    <mergeCell ref="C13:F13"/>
    <mergeCell ref="A61:F63"/>
    <mergeCell ref="A60:F60"/>
    <mergeCell ref="A56:F56"/>
    <mergeCell ref="A58:F58"/>
    <mergeCell ref="A59:F59"/>
    <mergeCell ref="B55:F55"/>
    <mergeCell ref="C4:E4"/>
    <mergeCell ref="A5:F5"/>
    <mergeCell ref="A6:F6"/>
    <mergeCell ref="A7:F7"/>
    <mergeCell ref="C22:F22"/>
  </mergeCells>
  <phoneticPr fontId="4" type="noConversion"/>
  <hyperlinks>
    <hyperlink ref="A61" r:id="rId1" display="www.divinafusion.com"/>
    <hyperlink ref="A61:F63" r:id="rId2" display="Encuentre el menú en:    www.happylunchesservice.com"/>
  </hyperlinks>
  <pageMargins left="0.25" right="0.25" top="0.41" bottom="0.75" header="0.3" footer="0.3"/>
  <pageSetup scale="10" orientation="portrait" r:id="rId3"/>
  <rowBreaks count="1" manualBreakCount="1">
    <brk id="64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H19"/>
  <sheetViews>
    <sheetView zoomScale="90" zoomScaleNormal="90" workbookViewId="0">
      <selection activeCell="AK8" sqref="AK8"/>
    </sheetView>
  </sheetViews>
  <sheetFormatPr baseColWidth="10" defaultColWidth="11.42578125" defaultRowHeight="15"/>
  <cols>
    <col min="1" max="1" width="39.140625" customWidth="1"/>
    <col min="2" max="2" width="5.140625" customWidth="1"/>
    <col min="3" max="23" width="3.28515625" customWidth="1"/>
    <col min="24" max="24" width="3.28515625" hidden="1" customWidth="1"/>
    <col min="25" max="25" width="13.5703125" customWidth="1"/>
    <col min="26" max="26" width="16.28515625" bestFit="1" customWidth="1"/>
    <col min="27" max="27" width="21.42578125" customWidth="1"/>
    <col min="28" max="28" width="1.5703125" hidden="1" customWidth="1"/>
    <col min="29" max="33" width="2.140625" hidden="1" customWidth="1"/>
    <col min="34" max="34" width="10.28515625" hidden="1" customWidth="1"/>
  </cols>
  <sheetData>
    <row r="1" spans="1:34" ht="24.75" customHeight="1">
      <c r="A1" s="94" t="s">
        <v>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34" ht="23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34" ht="40.5" customHeight="1" thickBot="1">
      <c r="A3" s="104" t="s">
        <v>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H3" t="s">
        <v>21</v>
      </c>
    </row>
    <row r="4" spans="1:34" ht="22.5" customHeight="1">
      <c r="A4" s="105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7"/>
    </row>
    <row r="5" spans="1:34" s="12" customFormat="1" ht="22.5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10"/>
    </row>
    <row r="6" spans="1:34" s="12" customFormat="1" ht="65.25">
      <c r="A6" s="45" t="s">
        <v>19</v>
      </c>
      <c r="B6" s="54" t="s">
        <v>20</v>
      </c>
      <c r="C6" s="49" t="s">
        <v>43</v>
      </c>
      <c r="D6" s="49" t="s">
        <v>44</v>
      </c>
      <c r="E6" s="49" t="s">
        <v>45</v>
      </c>
      <c r="F6" s="49" t="s">
        <v>46</v>
      </c>
      <c r="G6" s="49" t="s">
        <v>47</v>
      </c>
      <c r="H6" s="49" t="s">
        <v>48</v>
      </c>
      <c r="I6" s="49" t="s">
        <v>49</v>
      </c>
      <c r="J6" s="49" t="s">
        <v>50</v>
      </c>
      <c r="K6" s="49" t="s">
        <v>51</v>
      </c>
      <c r="L6" s="49" t="s">
        <v>52</v>
      </c>
      <c r="M6" s="50" t="s">
        <v>53</v>
      </c>
      <c r="N6" s="50" t="s">
        <v>54</v>
      </c>
      <c r="O6" s="50" t="s">
        <v>55</v>
      </c>
      <c r="P6" s="50" t="s">
        <v>56</v>
      </c>
      <c r="Q6" s="50" t="s">
        <v>57</v>
      </c>
      <c r="R6" s="49" t="s">
        <v>58</v>
      </c>
      <c r="S6" s="49" t="s">
        <v>59</v>
      </c>
      <c r="T6" s="49" t="s">
        <v>60</v>
      </c>
      <c r="U6" s="49" t="s">
        <v>61</v>
      </c>
      <c r="V6" s="49" t="s">
        <v>62</v>
      </c>
      <c r="W6" s="50" t="s">
        <v>63</v>
      </c>
      <c r="X6" s="50" t="s">
        <v>38</v>
      </c>
      <c r="Y6" s="18" t="s">
        <v>6</v>
      </c>
      <c r="Z6" s="19" t="s">
        <v>9</v>
      </c>
      <c r="AA6" s="20" t="s">
        <v>7</v>
      </c>
    </row>
    <row r="7" spans="1:34" ht="21" customHeight="1">
      <c r="A7" s="45" t="s">
        <v>5</v>
      </c>
      <c r="B7" s="55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11">
        <f>SUM(AC7:AH7)</f>
        <v>0</v>
      </c>
      <c r="Z7" s="17">
        <v>10.5</v>
      </c>
      <c r="AA7" s="15">
        <f>Y7*Z7</f>
        <v>0</v>
      </c>
      <c r="AB7" t="s">
        <v>5</v>
      </c>
      <c r="AC7">
        <f>COUNTIF(C7:X7,"a")</f>
        <v>0</v>
      </c>
      <c r="AD7">
        <f>COUNTIF(C7:X7,"z")</f>
        <v>0</v>
      </c>
      <c r="AE7">
        <f>COUNTIF(C7:X7,"b")</f>
        <v>0</v>
      </c>
      <c r="AF7">
        <f>COUNTIF(C7:X7,"c")</f>
        <v>0</v>
      </c>
      <c r="AG7">
        <f>COUNTIF(C7:X7,"d")</f>
        <v>0</v>
      </c>
      <c r="AH7">
        <f>COUNTIF(C7:X7,"e")</f>
        <v>0</v>
      </c>
    </row>
    <row r="8" spans="1:34" ht="20.25" customHeight="1" thickBot="1">
      <c r="A8" s="45" t="s">
        <v>5</v>
      </c>
      <c r="B8" s="56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11">
        <f t="shared" ref="Y8" si="0">SUM(AC8:AH8)</f>
        <v>0</v>
      </c>
      <c r="Z8" s="17">
        <v>10.5</v>
      </c>
      <c r="AA8" s="15">
        <f>Y8*Z8</f>
        <v>0</v>
      </c>
      <c r="AC8">
        <f>COUNTIF(C8:X8,"a")</f>
        <v>0</v>
      </c>
      <c r="AD8">
        <f>COUNTIF(C8:X8,"z")</f>
        <v>0</v>
      </c>
      <c r="AE8">
        <f>COUNTIF(C8:X8,"b")</f>
        <v>0</v>
      </c>
      <c r="AF8">
        <f>COUNTIF(C8:X8,"c")</f>
        <v>0</v>
      </c>
      <c r="AG8">
        <f>COUNTIF(C8:X8,"d")</f>
        <v>0</v>
      </c>
      <c r="AH8">
        <f>COUNTIF(C8:X8,"e")</f>
        <v>0</v>
      </c>
    </row>
    <row r="9" spans="1:34" ht="51" customHeight="1" thickBot="1">
      <c r="A9" s="95" t="s">
        <v>23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57" t="s">
        <v>41</v>
      </c>
      <c r="AA9" s="16">
        <f>SUM(AA7:AA8)</f>
        <v>0</v>
      </c>
    </row>
    <row r="10" spans="1:34" ht="44.25" customHeight="1" thickBo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14" t="s">
        <v>22</v>
      </c>
      <c r="AA10" s="13">
        <f>SUM(AA6:AA8)+12</f>
        <v>12</v>
      </c>
    </row>
    <row r="11" spans="1:34" ht="20.25" customHeight="1">
      <c r="A11" s="97" t="s">
        <v>27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9"/>
    </row>
    <row r="12" spans="1:34" ht="21" customHeight="1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2"/>
    </row>
    <row r="13" spans="1:34" ht="20.2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2"/>
    </row>
    <row r="14" spans="1:34" ht="22.5" customHeigh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2"/>
    </row>
    <row r="15" spans="1:34" ht="21.75" customHeigh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2"/>
    </row>
    <row r="16" spans="1:34" ht="19.5" customHeigh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/>
    </row>
    <row r="17" spans="1:32" ht="16.5" customHeight="1" thickBot="1">
      <c r="A17" s="103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2"/>
    </row>
    <row r="18" spans="1:32" ht="18.75">
      <c r="A18" s="48" t="s">
        <v>36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</row>
    <row r="19" spans="1:32" ht="18.75">
      <c r="A19" s="48" t="s">
        <v>37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</row>
  </sheetData>
  <mergeCells count="7">
    <mergeCell ref="B18:AA18"/>
    <mergeCell ref="B19:AA19"/>
    <mergeCell ref="A1:AA2"/>
    <mergeCell ref="A9:Y10"/>
    <mergeCell ref="A11:AF17"/>
    <mergeCell ref="A3:AA3"/>
    <mergeCell ref="A4:AG5"/>
  </mergeCells>
  <phoneticPr fontId="4" type="noConversion"/>
  <conditionalFormatting sqref="C7:X8">
    <cfRule type="cellIs" dxfId="21" priority="50" operator="equal">
      <formula>"z"</formula>
    </cfRule>
    <cfRule type="cellIs" dxfId="20" priority="53" operator="equal">
      <formula>"e"</formula>
    </cfRule>
    <cfRule type="cellIs" dxfId="19" priority="54" operator="equal">
      <formula>"d"</formula>
    </cfRule>
    <cfRule type="cellIs" dxfId="18" priority="55" operator="equal">
      <formula>"c"</formula>
    </cfRule>
    <cfRule type="cellIs" dxfId="17" priority="56" operator="equal">
      <formula>"b"</formula>
    </cfRule>
    <cfRule type="cellIs" dxfId="16" priority="57" operator="equal">
      <formula>"a"</formula>
    </cfRule>
  </conditionalFormatting>
  <conditionalFormatting sqref="C7:X7">
    <cfRule type="cellIs" dxfId="15" priority="45" operator="equal">
      <formula>"e"</formula>
    </cfRule>
    <cfRule type="cellIs" dxfId="14" priority="46" operator="equal">
      <formula>"d"</formula>
    </cfRule>
    <cfRule type="cellIs" dxfId="13" priority="47" operator="equal">
      <formula>"c"</formula>
    </cfRule>
    <cfRule type="cellIs" dxfId="12" priority="48" operator="equal">
      <formula>"b"</formula>
    </cfRule>
    <cfRule type="cellIs" dxfId="11" priority="49" operator="equal">
      <formula>"a"</formula>
    </cfRule>
  </conditionalFormatting>
  <conditionalFormatting sqref="Y7:Y8">
    <cfRule type="colorScale" priority="7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A7:AA8">
    <cfRule type="colorScale" priority="7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7:X8">
    <cfRule type="cellIs" dxfId="10" priority="6" operator="equal">
      <formula>"z"</formula>
    </cfRule>
    <cfRule type="cellIs" dxfId="9" priority="7" operator="equal">
      <formula>"e"</formula>
    </cfRule>
    <cfRule type="cellIs" dxfId="8" priority="8" operator="equal">
      <formula>"d"</formula>
    </cfRule>
    <cfRule type="cellIs" dxfId="7" priority="9" operator="equal">
      <formula>"c"</formula>
    </cfRule>
    <cfRule type="cellIs" dxfId="6" priority="10" operator="equal">
      <formula>"b"</formula>
    </cfRule>
    <cfRule type="cellIs" dxfId="5" priority="11" operator="equal">
      <formula>"a"</formula>
    </cfRule>
  </conditionalFormatting>
  <conditionalFormatting sqref="C7:X7">
    <cfRule type="cellIs" dxfId="4" priority="1" operator="equal">
      <formula>"e"</formula>
    </cfRule>
    <cfRule type="cellIs" dxfId="3" priority="2" operator="equal">
      <formula>"d"</formula>
    </cfRule>
    <cfRule type="cellIs" dxfId="2" priority="3" operator="equal">
      <formula>"c"</formula>
    </cfRule>
    <cfRule type="cellIs" dxfId="1" priority="4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JUNIO 2014</vt:lpstr>
      <vt:lpstr> HOJA DE PEDIDO JUNIO 2014</vt:lpstr>
      <vt:lpstr>'MENU JUNIO 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Happy Lunches</cp:lastModifiedBy>
  <cp:lastPrinted>2013-01-23T17:07:10Z</cp:lastPrinted>
  <dcterms:created xsi:type="dcterms:W3CDTF">2009-12-16T20:00:28Z</dcterms:created>
  <dcterms:modified xsi:type="dcterms:W3CDTF">2014-05-15T18:17:42Z</dcterms:modified>
</cp:coreProperties>
</file>