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120" windowWidth="15480" windowHeight="8475"/>
  </bookViews>
  <sheets>
    <sheet name="MENU DICIEMBRE 2014" sheetId="1" r:id="rId1"/>
    <sheet name=" HOJA DE PEDIDO DICIEMBRE 2014" sheetId="3" r:id="rId2"/>
  </sheets>
  <definedNames>
    <definedName name="_xlnm.Print_Area" localSheetId="0">'MENU DICIEMBRE 2014'!$A$1:$F$33</definedName>
  </definedNames>
  <calcPr calcId="125725"/>
</workbook>
</file>

<file path=xl/calcChain.xml><?xml version="1.0" encoding="utf-8"?>
<calcChain xmlns="http://schemas.openxmlformats.org/spreadsheetml/2006/main">
  <c r="Q8" i="3"/>
  <c r="R8"/>
  <c r="S8"/>
  <c r="T8"/>
  <c r="U8"/>
  <c r="V8"/>
  <c r="V7"/>
  <c r="U7"/>
  <c r="T7"/>
  <c r="S7"/>
  <c r="R7"/>
  <c r="Q7"/>
  <c r="M8" l="1"/>
  <c r="O8" s="1"/>
  <c r="M7"/>
  <c r="O7" s="1"/>
  <c r="O9" l="1"/>
  <c r="O10"/>
</calcChain>
</file>

<file path=xl/comments1.xml><?xml version="1.0" encoding="utf-8"?>
<comments xmlns="http://schemas.openxmlformats.org/spreadsheetml/2006/main">
  <authors>
    <author>Usuario</author>
  </authors>
  <commentList>
    <comment ref="N10" authorId="0">
      <text>
        <r>
          <rPr>
            <b/>
            <sz val="16"/>
            <color indexed="81"/>
            <rFont val="Tahoma"/>
            <family val="2"/>
          </rPr>
          <t>SOLO DESPUES DEL 5to DIA UTIL DE EMPEZADO EL SERVICIO.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10" authorId="0">
      <text>
        <r>
          <rPr>
            <b/>
            <sz val="16"/>
            <color indexed="81"/>
            <rFont val="Tahoma"/>
            <family val="2"/>
          </rPr>
          <t>SOLO DESPUES DEL 5to DIA UTIL DE EMPEZADO EL SERVICIO. GRACIAS!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<sst xmlns="http://schemas.openxmlformats.org/spreadsheetml/2006/main" count="117" uniqueCount="84">
  <si>
    <t>A</t>
  </si>
  <si>
    <t>D</t>
  </si>
  <si>
    <t xml:space="preserve">B </t>
  </si>
  <si>
    <t>E</t>
  </si>
  <si>
    <t xml:space="preserve"> </t>
  </si>
  <si>
    <t>TOTAL MEALS</t>
  </si>
  <si>
    <t>TOTAL  S/.</t>
  </si>
  <si>
    <t>HAPPY LUNCHES SERVICE</t>
  </si>
  <si>
    <t>DAILY COST (ES)</t>
  </si>
  <si>
    <t>Opción</t>
  </si>
  <si>
    <t>Postre</t>
  </si>
  <si>
    <t>Refresco</t>
  </si>
  <si>
    <r>
      <rPr>
        <sz val="111"/>
        <rFont val="Calibri"/>
        <family val="2"/>
      </rPr>
      <t xml:space="preserve">Encuentre el menu en :    </t>
    </r>
    <r>
      <rPr>
        <u/>
        <sz val="111"/>
        <rFont val="Calibri"/>
        <family val="2"/>
      </rPr>
      <t>www.happylunchesservice.com</t>
    </r>
  </si>
  <si>
    <t>Nombre del alumno</t>
  </si>
  <si>
    <t>grado</t>
  </si>
  <si>
    <t>ATENCION</t>
  </si>
  <si>
    <t>Total con MORA</t>
  </si>
  <si>
    <t>EMAIL: lunch-sm@happylunchesservice.com</t>
  </si>
  <si>
    <r>
      <t xml:space="preserve">          </t>
    </r>
    <r>
      <rPr>
        <b/>
        <i/>
        <u/>
        <sz val="72"/>
        <color indexed="8"/>
        <rFont val="Times New Roman"/>
        <family val="1"/>
      </rPr>
      <t xml:space="preserve"> BCP Cuenta Corriente Soles:  194-1894682000                                                                  Cód. Cta. Interbancario BCP:  002 194 001894682000 90  </t>
    </r>
  </si>
  <si>
    <t>HOJA  ELECTRONICA DE PEDIDO SE  ENCUENTRA EN LA SEGUNDA PESTANA  UBICADA EN LA PARTE INFERIOR IZQUIERDA DE SU PANTALLA</t>
  </si>
  <si>
    <r>
      <rPr>
        <b/>
        <u/>
        <sz val="16"/>
        <color indexed="8"/>
        <rFont val="Calibri"/>
        <family val="2"/>
      </rPr>
      <t>IMPORTANTE</t>
    </r>
    <r>
      <rPr>
        <b/>
        <sz val="16"/>
        <color indexed="8"/>
        <rFont val="Calibri"/>
        <family val="2"/>
      </rPr>
      <t xml:space="preserve">: ES NECESARIO EL NOMBRE COMPLETO, GRADO Y SECCIÓN DEL ALUMNO. PONER </t>
    </r>
    <r>
      <rPr>
        <b/>
        <u/>
        <sz val="16"/>
        <color indexed="8"/>
        <rFont val="Calibri"/>
        <family val="2"/>
      </rPr>
      <t>UNICAMENTE LA LETRA</t>
    </r>
    <r>
      <rPr>
        <b/>
        <sz val="16"/>
        <color indexed="8"/>
        <rFont val="Calibri"/>
        <family val="2"/>
      </rPr>
      <t xml:space="preserve"> DE LA OPCIÓN ELEGIDA EN LA FECHA CORRESPONDIENTE, EL PROGRAMA CALCULARÁ LA CANTIDAD DE ALMUERZOS ELEGIDOS POR ALUMNO ASÍ COMO EL TOTAL A DEPOSITAR. </t>
    </r>
    <r>
      <rPr>
        <b/>
        <sz val="16"/>
        <color indexed="10"/>
        <rFont val="Calibri"/>
        <family val="2"/>
      </rPr>
      <t xml:space="preserve">NO RE-ENVIAR SIN HABER GUARDADO EL DOCUMENTO DESPUÉS DE HECHA LA SELECCIÓN. </t>
    </r>
    <r>
      <rPr>
        <b/>
        <sz val="16"/>
        <color indexed="17"/>
        <rFont val="Calibri"/>
        <family val="2"/>
      </rPr>
      <t>AGRADECEREMOS REALIZAR SUS DEPÓSITOS CON UN MAXIMO DE 05 DÍAS UTILES DESPUES DE INICIADO EL SERVICIO SOLICITADO PARA EVITAR EL RECARGO DE S/.12.00 POR RETRASO EN EL PAGO.</t>
    </r>
  </si>
  <si>
    <t>SANTA MARIA PRIMARIA (5to y 6to GRADO)</t>
  </si>
  <si>
    <t>SANTA MARIA PRIMARIA (5to Y 6to GRADO)</t>
  </si>
  <si>
    <t>No se aceptarán pedidos ni cambios de opción con menos de (24 horas) de anticipación, excepto dietas por enfermedad.</t>
  </si>
  <si>
    <t>Nombre del Padre y de la Madre:</t>
  </si>
  <si>
    <t>Correos Electrónicos y Teléfonos:</t>
  </si>
  <si>
    <t xml:space="preserve">            SCOTIABANK Cuenta Corriente: 000683-4205                                                                         Cód. Cta. Interbancario Scotia: 009 252 000006834205 84 </t>
  </si>
  <si>
    <t>Total a depositar</t>
  </si>
  <si>
    <t>Lunes</t>
  </si>
  <si>
    <t xml:space="preserve">Martes </t>
  </si>
  <si>
    <t xml:space="preserve">Miércoles </t>
  </si>
  <si>
    <t>Jueves</t>
  </si>
  <si>
    <t>Viernes</t>
  </si>
  <si>
    <t>Teléfonos:  445-8009  ó  446-0712         Contacto:   Jessica Pellegrin              Movistar: #955852586</t>
  </si>
  <si>
    <t>Entrada</t>
  </si>
  <si>
    <t>Mini causita limena</t>
  </si>
  <si>
    <t>chcolito en salsa de ocopa</t>
  </si>
  <si>
    <t>Mini Cesar</t>
  </si>
  <si>
    <t>Ensalada rusa</t>
  </si>
  <si>
    <t>Ensalada fresca</t>
  </si>
  <si>
    <t>Lentejitas con huevito al grill y arroz</t>
  </si>
  <si>
    <t xml:space="preserve">Arroz con pollo </t>
  </si>
  <si>
    <t>Lasagna a la Bolognesa</t>
  </si>
  <si>
    <t xml:space="preserve">Panamitos c/ huevito al grill y arroz </t>
  </si>
  <si>
    <t>Pollo al horno con puré y arroz</t>
  </si>
  <si>
    <t>PIZZA AMERICANA</t>
  </si>
  <si>
    <t>PIZZA SOLO DISPONIBLE LOS LUNES</t>
  </si>
  <si>
    <t>Ensalada César con pollito al grill</t>
  </si>
  <si>
    <t>Ensalada Criolla con pollito al grill</t>
  </si>
  <si>
    <t>Ensalada Rusa con asado</t>
  </si>
  <si>
    <t>Palta rellena a la reina</t>
  </si>
  <si>
    <t>Ensalda Cobb</t>
  </si>
  <si>
    <t>Nuggetts con papitas</t>
  </si>
  <si>
    <t>Pizadilla de jamón y queso/ hojuelas caseras</t>
  </si>
  <si>
    <t>Hamburguesa de pollo al plato /papitas /legumbres salteadas</t>
  </si>
  <si>
    <t>dedos de pescado con yuquitas y salsa tártara</t>
  </si>
  <si>
    <t>Happy Lunch Americano Cheeseburger con papas</t>
  </si>
  <si>
    <t>Helados</t>
  </si>
  <si>
    <t>Barquillos con chocolate</t>
  </si>
  <si>
    <t>Fruta de estacion</t>
  </si>
  <si>
    <t>Gelatina</t>
  </si>
  <si>
    <t>Delicia de frutas</t>
  </si>
  <si>
    <t>Naranjada</t>
  </si>
  <si>
    <t>Chicha Morada</t>
  </si>
  <si>
    <t>Maracuya</t>
  </si>
  <si>
    <t>Limonada</t>
  </si>
  <si>
    <t>Agua de manzana</t>
  </si>
  <si>
    <t>Pan al ajo</t>
  </si>
  <si>
    <t>Wantan</t>
  </si>
  <si>
    <t>Huevitos rellenos</t>
  </si>
  <si>
    <t>Tornillos a la Bolognesa</t>
  </si>
  <si>
    <t>Arroz Chaufa aeropuerto de pollo</t>
  </si>
  <si>
    <t>Pollo al horno(presa),papas doradas y arroz</t>
  </si>
  <si>
    <t>F E R I A D O</t>
  </si>
  <si>
    <t xml:space="preserve">Causa Limeña </t>
  </si>
  <si>
    <t>Ensalada fresca con pollito al grill</t>
  </si>
  <si>
    <t>Milanesa de pollo/arroz a la jardinera</t>
  </si>
  <si>
    <t>Pure con Nuggets y arroz</t>
  </si>
  <si>
    <t>Chicharron de pescado / arroz con choclo</t>
  </si>
  <si>
    <t>Brownie</t>
  </si>
  <si>
    <t>EL PAGO DE DICIEMBRE DEBE EFECTUARSE POR ADELANTADO PARA QUE SU PEDIDO SEA PROCESADO, POR FAVOR ENVIAR CONSTANCIA DEL MISMO ADJUNTO CON SU SOLICITUD. GRACIAS POR SU COLABORACIÓN.</t>
  </si>
  <si>
    <t>HORARIO DE ATENCIÓN AL CLIENTE: TELÉFONOS FIJOS - LUNES A VIERNES DE 7AM - 4PM   CELULARES: 7AM - 5PM</t>
  </si>
  <si>
    <t>Hoja de pedido DICIEMBRE 2014</t>
  </si>
  <si>
    <t>TOTAL DICIEMBRE: S/.94,50</t>
  </si>
</sst>
</file>

<file path=xl/styles.xml><?xml version="1.0" encoding="utf-8"?>
<styleSheet xmlns="http://schemas.openxmlformats.org/spreadsheetml/2006/main">
  <numFmts count="3">
    <numFmt numFmtId="164" formatCode="_(&quot;$&quot;* #,##0.00_);_(&quot;$&quot;* \(#,##0.00\);_(&quot;$&quot;* &quot;-&quot;??_);_(@_)"/>
    <numFmt numFmtId="165" formatCode="[$S/.-280A]\ #,##0.00"/>
    <numFmt numFmtId="166" formatCode="_ [$S/.-280A]\ * #,##0.00_ ;_ [$S/.-280A]\ * \-#,##0.00_ ;_ [$S/.-280A]\ * &quot;-&quot;??_ ;_ @_ "/>
  </numFmts>
  <fonts count="56">
    <font>
      <sz val="11"/>
      <color theme="1"/>
      <name val="Calibri"/>
      <family val="2"/>
      <scheme val="minor"/>
    </font>
    <font>
      <sz val="28"/>
      <color indexed="8"/>
      <name val="Calibri"/>
      <family val="2"/>
    </font>
    <font>
      <u/>
      <sz val="11"/>
      <color indexed="12"/>
      <name val="Calibri"/>
      <family val="2"/>
    </font>
    <font>
      <sz val="16"/>
      <color indexed="8"/>
      <name val="Calibri"/>
      <family val="2"/>
    </font>
    <font>
      <sz val="8"/>
      <name val="Calibri"/>
      <family val="2"/>
    </font>
    <font>
      <b/>
      <sz val="36"/>
      <color indexed="8"/>
      <name val="Calibri"/>
      <family val="2"/>
    </font>
    <font>
      <sz val="26"/>
      <color indexed="8"/>
      <name val="Calibri"/>
      <family val="2"/>
    </font>
    <font>
      <sz val="14"/>
      <color indexed="8"/>
      <name val="Calibri"/>
      <family val="2"/>
    </font>
    <font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36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72"/>
      <color indexed="8"/>
      <name val="Times New Roman"/>
      <family val="1"/>
    </font>
    <font>
      <sz val="60"/>
      <color theme="1"/>
      <name val="Calibri"/>
      <family val="2"/>
      <scheme val="minor"/>
    </font>
    <font>
      <sz val="60"/>
      <color indexed="8"/>
      <name val="Calibri"/>
      <family val="2"/>
    </font>
    <font>
      <b/>
      <sz val="60"/>
      <color theme="1"/>
      <name val="Calibri"/>
      <family val="2"/>
      <scheme val="minor"/>
    </font>
    <font>
      <b/>
      <sz val="60"/>
      <color indexed="8"/>
      <name val="Calibri"/>
      <family val="2"/>
    </font>
    <font>
      <sz val="60"/>
      <name val="Calibri"/>
      <family val="2"/>
    </font>
    <font>
      <b/>
      <i/>
      <sz val="72"/>
      <color indexed="8"/>
      <name val="Times New Roman"/>
      <family val="1"/>
    </font>
    <font>
      <b/>
      <i/>
      <u/>
      <sz val="72"/>
      <color indexed="8"/>
      <name val="Times New Roman"/>
      <family val="1"/>
    </font>
    <font>
      <b/>
      <sz val="99"/>
      <color indexed="8"/>
      <name val="Calibri"/>
      <family val="2"/>
    </font>
    <font>
      <u/>
      <sz val="111"/>
      <name val="Calibri"/>
      <family val="2"/>
    </font>
    <font>
      <sz val="111"/>
      <name val="Calibri"/>
      <family val="2"/>
    </font>
    <font>
      <b/>
      <sz val="88"/>
      <color rgb="FFFF0000"/>
      <name val="Calibri"/>
      <family val="2"/>
    </font>
    <font>
      <b/>
      <sz val="88"/>
      <color rgb="FFFF0000"/>
      <name val="Calibri"/>
      <family val="2"/>
      <scheme val="minor"/>
    </font>
    <font>
      <b/>
      <sz val="16"/>
      <color theme="1"/>
      <name val="Calibri"/>
      <family val="2"/>
    </font>
    <font>
      <b/>
      <u/>
      <sz val="16"/>
      <color indexed="8"/>
      <name val="Calibri"/>
      <family val="2"/>
    </font>
    <font>
      <b/>
      <sz val="16"/>
      <color indexed="8"/>
      <name val="Calibri"/>
      <family val="2"/>
    </font>
    <font>
      <b/>
      <sz val="16"/>
      <color indexed="10"/>
      <name val="Calibri"/>
      <family val="2"/>
    </font>
    <font>
      <b/>
      <sz val="16"/>
      <color indexed="17"/>
      <name val="Calibri"/>
      <family val="2"/>
    </font>
    <font>
      <b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72"/>
      <color indexed="8"/>
      <name val="Calibri"/>
      <family val="2"/>
    </font>
    <font>
      <sz val="9"/>
      <color indexed="81"/>
      <name val="Tahoma"/>
      <family val="2"/>
    </font>
    <font>
      <b/>
      <sz val="16"/>
      <color indexed="81"/>
      <name val="Tahoma"/>
      <family val="2"/>
    </font>
    <font>
      <b/>
      <sz val="72"/>
      <color theme="0"/>
      <name val="Calibri"/>
      <family val="2"/>
    </font>
    <font>
      <i/>
      <sz val="60"/>
      <color indexed="8"/>
      <name val="Calibri"/>
      <family val="2"/>
    </font>
    <font>
      <b/>
      <sz val="72"/>
      <name val="Calibri"/>
      <family val="2"/>
    </font>
    <font>
      <b/>
      <sz val="20"/>
      <color theme="1"/>
      <name val="Calibri"/>
      <family val="2"/>
      <scheme val="minor"/>
    </font>
    <font>
      <u/>
      <sz val="36"/>
      <color theme="9"/>
      <name val="Calibri"/>
      <family val="2"/>
      <scheme val="minor"/>
    </font>
    <font>
      <sz val="36"/>
      <color theme="9"/>
      <name val="Times New Roman"/>
      <family val="1"/>
    </font>
    <font>
      <b/>
      <sz val="8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90"/>
      <color theme="0"/>
      <name val="Calibri"/>
      <family val="2"/>
    </font>
    <font>
      <b/>
      <sz val="22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164" fontId="8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91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/>
    <xf numFmtId="0" fontId="7" fillId="0" borderId="0" xfId="0" applyFont="1"/>
    <xf numFmtId="0" fontId="9" fillId="0" borderId="0" xfId="0" applyFont="1" applyAlignment="1">
      <alignment horizontal="center"/>
    </xf>
    <xf numFmtId="0" fontId="12" fillId="0" borderId="0" xfId="0" applyFont="1"/>
    <xf numFmtId="0" fontId="0" fillId="0" borderId="5" xfId="0" applyBorder="1"/>
    <xf numFmtId="0" fontId="0" fillId="0" borderId="0" xfId="0" applyAlignment="1">
      <alignment textRotation="45"/>
    </xf>
    <xf numFmtId="166" fontId="13" fillId="10" borderId="8" xfId="0" applyNumberFormat="1" applyFont="1" applyFill="1" applyBorder="1" applyAlignment="1">
      <alignment vertical="center"/>
    </xf>
    <xf numFmtId="0" fontId="16" fillId="0" borderId="8" xfId="0" applyFont="1" applyBorder="1" applyAlignment="1">
      <alignment horizontal="center" vertical="center" wrapText="1"/>
    </xf>
    <xf numFmtId="166" fontId="0" fillId="0" borderId="5" xfId="0" applyNumberFormat="1" applyBorder="1"/>
    <xf numFmtId="166" fontId="13" fillId="4" borderId="8" xfId="0" applyNumberFormat="1" applyFont="1" applyFill="1" applyBorder="1" applyAlignment="1" applyProtection="1">
      <alignment vertical="center"/>
    </xf>
    <xf numFmtId="166" fontId="0" fillId="0" borderId="5" xfId="0" applyNumberFormat="1" applyBorder="1" applyAlignment="1">
      <alignment horizontal="left" vertical="center"/>
    </xf>
    <xf numFmtId="0" fontId="15" fillId="9" borderId="5" xfId="0" applyFont="1" applyFill="1" applyBorder="1" applyAlignment="1" applyProtection="1">
      <alignment horizontal="center" vertical="center"/>
      <protection locked="0"/>
    </xf>
    <xf numFmtId="165" fontId="15" fillId="2" borderId="5" xfId="1" applyNumberFormat="1" applyFont="1" applyFill="1" applyBorder="1" applyAlignment="1" applyProtection="1">
      <alignment horizontal="center" vertical="center"/>
      <protection locked="0"/>
    </xf>
    <xf numFmtId="0" fontId="15" fillId="4" borderId="5" xfId="0" applyFont="1" applyFill="1" applyBorder="1" applyAlignment="1" applyProtection="1">
      <alignment horizontal="center" vertical="center"/>
      <protection locked="0"/>
    </xf>
    <xf numFmtId="0" fontId="26" fillId="0" borderId="3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5" fillId="5" borderId="5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23" fillId="0" borderId="1" xfId="0" applyFont="1" applyBorder="1" applyAlignment="1">
      <alignment vertical="center" wrapText="1"/>
    </xf>
    <xf numFmtId="0" fontId="5" fillId="3" borderId="5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9" fillId="8" borderId="5" xfId="0" applyFont="1" applyFill="1" applyBorder="1" applyAlignment="1">
      <alignment horizontal="center" vertical="center"/>
    </xf>
    <xf numFmtId="0" fontId="26" fillId="0" borderId="2" xfId="0" applyFont="1" applyBorder="1" applyAlignment="1">
      <alignment vertical="center" wrapText="1"/>
    </xf>
    <xf numFmtId="0" fontId="22" fillId="0" borderId="1" xfId="0" applyFont="1" applyBorder="1" applyAlignment="1">
      <alignment vertical="center" wrapText="1"/>
    </xf>
    <xf numFmtId="0" fontId="46" fillId="0" borderId="1" xfId="0" applyFont="1" applyBorder="1" applyAlignment="1">
      <alignment vertical="center" wrapText="1"/>
    </xf>
    <xf numFmtId="0" fontId="26" fillId="0" borderId="21" xfId="0" applyFont="1" applyBorder="1" applyAlignment="1">
      <alignment vertical="center"/>
    </xf>
    <xf numFmtId="0" fontId="13" fillId="3" borderId="5" xfId="0" applyFont="1" applyFill="1" applyBorder="1"/>
    <xf numFmtId="0" fontId="13" fillId="0" borderId="5" xfId="0" applyFont="1" applyBorder="1"/>
    <xf numFmtId="0" fontId="0" fillId="12" borderId="5" xfId="0" applyFill="1" applyBorder="1" applyAlignment="1">
      <alignment horizontal="center" vertical="center"/>
    </xf>
    <xf numFmtId="0" fontId="17" fillId="4" borderId="5" xfId="0" applyFont="1" applyFill="1" applyBorder="1" applyAlignment="1" applyProtection="1">
      <alignment horizontal="center" vertical="center" textRotation="90"/>
      <protection locked="0"/>
    </xf>
    <xf numFmtId="0" fontId="13" fillId="4" borderId="5" xfId="0" applyFont="1" applyFill="1" applyBorder="1"/>
    <xf numFmtId="0" fontId="14" fillId="4" borderId="5" xfId="0" applyFont="1" applyFill="1" applyBorder="1"/>
    <xf numFmtId="0" fontId="48" fillId="0" borderId="8" xfId="0" applyFont="1" applyBorder="1" applyAlignment="1">
      <alignment horizontal="center" wrapText="1"/>
    </xf>
    <xf numFmtId="0" fontId="10" fillId="11" borderId="0" xfId="0" applyFont="1" applyFill="1" applyBorder="1" applyAlignment="1">
      <alignment horizontal="center" vertical="center"/>
    </xf>
    <xf numFmtId="0" fontId="24" fillId="11" borderId="5" xfId="0" applyFont="1" applyFill="1" applyBorder="1" applyAlignment="1">
      <alignment horizontal="center" vertical="center"/>
    </xf>
    <xf numFmtId="0" fontId="24" fillId="11" borderId="19" xfId="0" applyFont="1" applyFill="1" applyBorder="1" applyAlignment="1">
      <alignment horizontal="center" vertical="center"/>
    </xf>
    <xf numFmtId="0" fontId="11" fillId="11" borderId="0" xfId="0" applyFont="1" applyFill="1" applyBorder="1" applyAlignment="1">
      <alignment horizontal="center" vertical="center"/>
    </xf>
    <xf numFmtId="0" fontId="0" fillId="11" borderId="0" xfId="0" applyFill="1" applyBorder="1" applyAlignment="1"/>
    <xf numFmtId="0" fontId="6" fillId="11" borderId="0" xfId="0" applyFont="1" applyFill="1"/>
    <xf numFmtId="0" fontId="51" fillId="11" borderId="0" xfId="0" applyFont="1" applyFill="1" applyBorder="1" applyAlignment="1"/>
    <xf numFmtId="0" fontId="22" fillId="0" borderId="0" xfId="0" applyFont="1" applyAlignment="1">
      <alignment vertical="center"/>
    </xf>
    <xf numFmtId="0" fontId="22" fillId="11" borderId="1" xfId="0" applyFont="1" applyFill="1" applyBorder="1" applyAlignment="1">
      <alignment horizontal="left" vertical="center" wrapText="1"/>
    </xf>
    <xf numFmtId="0" fontId="19" fillId="8" borderId="2" xfId="0" applyFont="1" applyFill="1" applyBorder="1" applyAlignment="1">
      <alignment horizontal="center" vertical="center"/>
    </xf>
    <xf numFmtId="0" fontId="45" fillId="13" borderId="20" xfId="0" applyFont="1" applyFill="1" applyBorder="1" applyAlignment="1">
      <alignment horizontal="center"/>
    </xf>
    <xf numFmtId="16" fontId="24" fillId="3" borderId="15" xfId="0" applyNumberFormat="1" applyFont="1" applyFill="1" applyBorder="1" applyAlignment="1">
      <alignment horizontal="center" vertical="center"/>
    </xf>
    <xf numFmtId="0" fontId="26" fillId="11" borderId="2" xfId="0" applyFont="1" applyFill="1" applyBorder="1" applyAlignment="1">
      <alignment vertical="center" wrapText="1"/>
    </xf>
    <xf numFmtId="0" fontId="22" fillId="11" borderId="1" xfId="0" applyFont="1" applyFill="1" applyBorder="1" applyAlignment="1">
      <alignment vertical="center" wrapText="1"/>
    </xf>
    <xf numFmtId="0" fontId="23" fillId="11" borderId="4" xfId="0" applyFont="1" applyFill="1" applyBorder="1" applyAlignment="1">
      <alignment vertical="center" wrapText="1"/>
    </xf>
    <xf numFmtId="0" fontId="23" fillId="11" borderId="1" xfId="0" applyFont="1" applyFill="1" applyBorder="1" applyAlignment="1">
      <alignment vertical="center" wrapText="1"/>
    </xf>
    <xf numFmtId="0" fontId="22" fillId="11" borderId="1" xfId="0" applyFont="1" applyFill="1" applyBorder="1" applyAlignment="1">
      <alignment vertical="center"/>
    </xf>
    <xf numFmtId="0" fontId="26" fillId="11" borderId="3" xfId="0" applyFont="1" applyFill="1" applyBorder="1" applyAlignment="1">
      <alignment vertical="center"/>
    </xf>
    <xf numFmtId="0" fontId="25" fillId="10" borderId="1" xfId="0" applyFont="1" applyFill="1" applyBorder="1" applyAlignment="1">
      <alignment horizontal="center" vertical="center" wrapText="1"/>
    </xf>
    <xf numFmtId="16" fontId="52" fillId="8" borderId="15" xfId="0" applyNumberFormat="1" applyFont="1" applyFill="1" applyBorder="1" applyAlignment="1">
      <alignment horizontal="center" vertical="center" textRotation="90"/>
    </xf>
    <xf numFmtId="16" fontId="53" fillId="10" borderId="15" xfId="0" applyNumberFormat="1" applyFont="1" applyFill="1" applyBorder="1" applyAlignment="1">
      <alignment horizontal="center" vertical="center" textRotation="90"/>
    </xf>
    <xf numFmtId="16" fontId="53" fillId="8" borderId="15" xfId="0" applyNumberFormat="1" applyFont="1" applyFill="1" applyBorder="1" applyAlignment="1">
      <alignment horizontal="center" vertical="center" textRotation="90"/>
    </xf>
    <xf numFmtId="0" fontId="0" fillId="14" borderId="5" xfId="0" applyFill="1" applyBorder="1" applyAlignment="1">
      <alignment horizontal="center" vertical="center"/>
    </xf>
    <xf numFmtId="0" fontId="30" fillId="0" borderId="0" xfId="2" applyFont="1" applyAlignment="1" applyProtection="1">
      <alignment horizontal="center" vertical="center"/>
    </xf>
    <xf numFmtId="0" fontId="25" fillId="4" borderId="0" xfId="0" applyFont="1" applyFill="1" applyAlignment="1">
      <alignment horizontal="center" vertical="center" wrapText="1"/>
    </xf>
    <xf numFmtId="0" fontId="21" fillId="4" borderId="0" xfId="0" applyFont="1" applyFill="1" applyAlignment="1">
      <alignment horizontal="center" vertical="center" wrapText="1"/>
    </xf>
    <xf numFmtId="0" fontId="29" fillId="0" borderId="0" xfId="0" applyFont="1" applyAlignment="1">
      <alignment horizontal="center" vertical="top"/>
    </xf>
    <xf numFmtId="0" fontId="32" fillId="0" borderId="0" xfId="0" applyFont="1" applyAlignment="1">
      <alignment horizontal="center" vertical="center" wrapText="1"/>
    </xf>
    <xf numFmtId="0" fontId="33" fillId="0" borderId="0" xfId="0" applyFont="1" applyAlignment="1">
      <alignment vertical="center" wrapText="1"/>
    </xf>
    <xf numFmtId="0" fontId="50" fillId="0" borderId="0" xfId="0" applyFont="1" applyAlignment="1">
      <alignment horizontal="center" vertical="center"/>
    </xf>
    <xf numFmtId="0" fontId="49" fillId="0" borderId="0" xfId="0" applyFont="1" applyAlignment="1">
      <alignment horizontal="center" vertical="center"/>
    </xf>
    <xf numFmtId="0" fontId="23" fillId="4" borderId="4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2" fillId="0" borderId="0" xfId="0" applyFont="1" applyAlignment="1">
      <alignment horizontal="center" vertical="center" wrapText="1"/>
    </xf>
    <xf numFmtId="0" fontId="27" fillId="3" borderId="0" xfId="0" applyFont="1" applyFill="1" applyAlignment="1">
      <alignment horizontal="center" vertical="center"/>
    </xf>
    <xf numFmtId="0" fontId="47" fillId="8" borderId="0" xfId="0" applyFont="1" applyFill="1" applyAlignment="1">
      <alignment horizontal="center" vertical="center" wrapText="1"/>
    </xf>
    <xf numFmtId="0" fontId="54" fillId="14" borderId="0" xfId="0" applyFont="1" applyFill="1" applyBorder="1" applyAlignment="1">
      <alignment horizontal="center" vertical="center" wrapText="1"/>
    </xf>
    <xf numFmtId="0" fontId="13" fillId="7" borderId="5" xfId="0" applyFont="1" applyFill="1" applyBorder="1" applyAlignment="1"/>
    <xf numFmtId="0" fontId="20" fillId="3" borderId="0" xfId="0" applyFont="1" applyFill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34" fillId="0" borderId="9" xfId="0" applyFont="1" applyBorder="1" applyAlignment="1">
      <alignment horizontal="center" vertical="center" wrapText="1"/>
    </xf>
    <xf numFmtId="0" fontId="39" fillId="0" borderId="10" xfId="0" applyFont="1" applyBorder="1" applyAlignment="1">
      <alignment horizontal="center" vertical="center" wrapText="1"/>
    </xf>
    <xf numFmtId="0" fontId="39" fillId="0" borderId="11" xfId="0" applyFont="1" applyBorder="1" applyAlignment="1">
      <alignment horizontal="center" vertical="center" wrapText="1"/>
    </xf>
    <xf numFmtId="0" fontId="39" fillId="0" borderId="12" xfId="0" applyFont="1" applyBorder="1" applyAlignment="1">
      <alignment horizontal="center" vertical="center" wrapText="1"/>
    </xf>
    <xf numFmtId="0" fontId="39" fillId="0" borderId="0" xfId="0" applyFont="1" applyBorder="1" applyAlignment="1">
      <alignment horizontal="center" vertical="center" wrapText="1"/>
    </xf>
    <xf numFmtId="0" fontId="39" fillId="0" borderId="13" xfId="0" applyFont="1" applyBorder="1" applyAlignment="1">
      <alignment horizontal="center" vertical="center" wrapText="1"/>
    </xf>
    <xf numFmtId="0" fontId="39" fillId="0" borderId="14" xfId="0" applyFont="1" applyBorder="1" applyAlignment="1">
      <alignment horizontal="center" vertical="center" wrapText="1"/>
    </xf>
    <xf numFmtId="0" fontId="55" fillId="4" borderId="16" xfId="0" applyFont="1" applyFill="1" applyBorder="1" applyAlignment="1">
      <alignment horizontal="center" vertical="center" wrapText="1"/>
    </xf>
    <xf numFmtId="0" fontId="40" fillId="0" borderId="9" xfId="0" applyFont="1" applyBorder="1" applyAlignment="1">
      <alignment horizontal="center" vertical="center" wrapText="1"/>
    </xf>
    <xf numFmtId="0" fontId="40" fillId="0" borderId="10" xfId="0" applyFont="1" applyBorder="1" applyAlignment="1">
      <alignment horizontal="center" vertical="center" wrapText="1"/>
    </xf>
    <xf numFmtId="0" fontId="40" fillId="0" borderId="11" xfId="0" applyFont="1" applyBorder="1" applyAlignment="1">
      <alignment horizontal="center" vertical="center" wrapText="1"/>
    </xf>
    <xf numFmtId="0" fontId="41" fillId="0" borderId="17" xfId="0" applyFont="1" applyBorder="1" applyAlignment="1">
      <alignment horizontal="center" vertical="center" wrapText="1"/>
    </xf>
    <xf numFmtId="0" fontId="41" fillId="0" borderId="7" xfId="0" applyFont="1" applyBorder="1" applyAlignment="1">
      <alignment horizontal="center" vertical="center" wrapText="1"/>
    </xf>
    <xf numFmtId="0" fontId="41" fillId="0" borderId="18" xfId="0" applyFont="1" applyBorder="1" applyAlignment="1">
      <alignment horizontal="center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11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CCFFCC"/>
      <color rgb="FFCC6600"/>
      <color rgb="FFFFFF99"/>
      <color rgb="FFFF99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7916153</xdr:colOff>
      <xdr:row>0</xdr:row>
      <xdr:rowOff>112059</xdr:rowOff>
    </xdr:from>
    <xdr:to>
      <xdr:col>5</xdr:col>
      <xdr:colOff>4202205</xdr:colOff>
      <xdr:row>1</xdr:row>
      <xdr:rowOff>1327358</xdr:rowOff>
    </xdr:to>
    <xdr:sp macro="" textlink="">
      <xdr:nvSpPr>
        <xdr:cNvPr id="2" name="WordArt 10"/>
        <xdr:cNvSpPr>
          <a:spLocks noChangeArrowheads="1" noChangeShapeType="1" noTextEdit="1"/>
        </xdr:cNvSpPr>
      </xdr:nvSpPr>
      <xdr:spPr bwMode="auto">
        <a:xfrm>
          <a:off x="47809094" y="112059"/>
          <a:ext cx="8612523" cy="3456475"/>
        </a:xfrm>
        <a:prstGeom prst="rect">
          <a:avLst/>
        </a:prstGeom>
      </xdr:spPr>
      <xdr:txBody>
        <a:bodyPr wrap="none" fromWordArt="1">
          <a:prstTxWarp prst="textWave1">
            <a:avLst/>
          </a:prstTxWarp>
        </a:bodyPr>
        <a:lstStyle/>
        <a:p>
          <a:pPr algn="ctr" rtl="0"/>
          <a:r>
            <a:rPr lang="en-US" sz="4000" kern="10" spc="0" baseline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DICIEMBRE 2014</a:t>
          </a:r>
          <a:endParaRPr lang="en-US" sz="40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latin typeface="Arial Black"/>
          </a:endParaRPr>
        </a:p>
      </xdr:txBody>
    </xdr:sp>
    <xdr:clientData/>
  </xdr:twoCellAnchor>
  <xdr:twoCellAnchor editAs="oneCell">
    <xdr:from>
      <xdr:col>0</xdr:col>
      <xdr:colOff>95250</xdr:colOff>
      <xdr:row>0</xdr:row>
      <xdr:rowOff>95250</xdr:rowOff>
    </xdr:from>
    <xdr:to>
      <xdr:col>1</xdr:col>
      <xdr:colOff>4095750</xdr:colOff>
      <xdr:row>3</xdr:row>
      <xdr:rowOff>2435920</xdr:rowOff>
    </xdr:to>
    <xdr:pic>
      <xdr:nvPicPr>
        <xdr:cNvPr id="10" name="Picture 9" descr="carita chic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0" y="95250"/>
          <a:ext cx="6334125" cy="7341295"/>
        </a:xfrm>
        <a:prstGeom prst="rect">
          <a:avLst/>
        </a:prstGeom>
      </xdr:spPr>
    </xdr:pic>
    <xdr:clientData/>
  </xdr:twoCellAnchor>
  <xdr:twoCellAnchor>
    <xdr:from>
      <xdr:col>1</xdr:col>
      <xdr:colOff>9519398</xdr:colOff>
      <xdr:row>35</xdr:row>
      <xdr:rowOff>294154</xdr:rowOff>
    </xdr:from>
    <xdr:to>
      <xdr:col>5</xdr:col>
      <xdr:colOff>6126503</xdr:colOff>
      <xdr:row>36</xdr:row>
      <xdr:rowOff>2238374</xdr:rowOff>
    </xdr:to>
    <xdr:sp macro="" textlink="">
      <xdr:nvSpPr>
        <xdr:cNvPr id="11" name="10 CuadroTexto"/>
        <xdr:cNvSpPr txBox="1"/>
      </xdr:nvSpPr>
      <xdr:spPr>
        <a:xfrm>
          <a:off x="11853023" y="98306404"/>
          <a:ext cx="45660855" cy="3992095"/>
        </a:xfrm>
        <a:prstGeom prst="rect">
          <a:avLst/>
        </a:prstGeom>
        <a:gradFill>
          <a:gsLst>
            <a:gs pos="0">
              <a:srgbClr val="DDEBCF"/>
            </a:gs>
            <a:gs pos="50000">
              <a:srgbClr val="9CB86E"/>
            </a:gs>
            <a:gs pos="100000">
              <a:srgbClr val="156B13"/>
            </a:gs>
          </a:gsLst>
          <a:lin ang="5400000" scaled="0"/>
        </a:gradFill>
        <a:ln w="12700" cmpd="sng">
          <a:solidFill>
            <a:schemeClr val="tx1">
              <a:lumMod val="95000"/>
              <a:lumOff val="5000"/>
            </a:schemeClr>
          </a:solidFill>
        </a:ln>
        <a:effectLst>
          <a:outerShdw blurRad="50800" dist="50800" dir="5400000" algn="ctr" rotWithShape="0">
            <a:srgbClr val="FFC000"/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10900"/>
            <a:t>En alianza exclusiva</a:t>
          </a:r>
          <a:r>
            <a:rPr lang="es-ES" sz="10900" baseline="0"/>
            <a:t> con </a:t>
          </a:r>
          <a:r>
            <a:rPr lang="es-ES" sz="10900" b="1">
              <a:solidFill>
                <a:schemeClr val="bg1"/>
              </a:solidFill>
            </a:rPr>
            <a:t>NUTRI</a:t>
          </a:r>
          <a:r>
            <a:rPr lang="es-ES" sz="10900" b="1">
              <a:solidFill>
                <a:srgbClr val="FFC000"/>
              </a:solidFill>
            </a:rPr>
            <a:t>CHECK</a:t>
          </a:r>
          <a:r>
            <a:rPr lang="es-ES" sz="10900" b="0">
              <a:solidFill>
                <a:schemeClr val="dk1"/>
              </a:solidFill>
            </a:rPr>
            <a:t>,</a:t>
          </a:r>
          <a:r>
            <a:rPr lang="es-ES" sz="10900" b="0" baseline="0">
              <a:solidFill>
                <a:schemeClr val="dk1"/>
              </a:solidFill>
            </a:rPr>
            <a:t> para mayor informacion ingrese a nuestra website</a:t>
          </a:r>
          <a:r>
            <a:rPr lang="es-ES" sz="10900">
              <a:solidFill>
                <a:sysClr val="windowText" lastClr="000000"/>
              </a:solidFill>
            </a:rPr>
            <a:t>:  </a:t>
          </a:r>
          <a:r>
            <a:rPr lang="es-ES" sz="10900" b="1">
              <a:solidFill>
                <a:schemeClr val="bg1"/>
              </a:solidFill>
            </a:rPr>
            <a:t>www.nutricheck.pe</a:t>
          </a:r>
        </a:p>
      </xdr:txBody>
    </xdr:sp>
    <xdr:clientData/>
  </xdr:twoCellAnchor>
  <xdr:twoCellAnchor editAs="oneCell">
    <xdr:from>
      <xdr:col>1</xdr:col>
      <xdr:colOff>6720731</xdr:colOff>
      <xdr:row>35</xdr:row>
      <xdr:rowOff>60920</xdr:rowOff>
    </xdr:from>
    <xdr:to>
      <xdr:col>1</xdr:col>
      <xdr:colOff>9191625</xdr:colOff>
      <xdr:row>40</xdr:row>
      <xdr:rowOff>279308</xdr:rowOff>
    </xdr:to>
    <xdr:pic>
      <xdr:nvPicPr>
        <xdr:cNvPr id="14" name="13 Imagen" descr="Nutricheck 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054356" y="88357670"/>
          <a:ext cx="2470894" cy="4517934"/>
        </a:xfrm>
        <a:prstGeom prst="rect">
          <a:avLst/>
        </a:prstGeom>
      </xdr:spPr>
    </xdr:pic>
    <xdr:clientData/>
  </xdr:twoCellAnchor>
  <xdr:twoCellAnchor editAs="oneCell">
    <xdr:from>
      <xdr:col>5</xdr:col>
      <xdr:colOff>6191250</xdr:colOff>
      <xdr:row>0</xdr:row>
      <xdr:rowOff>1</xdr:rowOff>
    </xdr:from>
    <xdr:to>
      <xdr:col>5</xdr:col>
      <xdr:colOff>12181416</xdr:colOff>
      <xdr:row>3</xdr:row>
      <xdr:rowOff>2115224</xdr:rowOff>
    </xdr:to>
    <xdr:pic>
      <xdr:nvPicPr>
        <xdr:cNvPr id="13" name="Picture 10" descr="insignia ok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864375" y="1"/>
          <a:ext cx="5990166" cy="71158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11701677</xdr:colOff>
      <xdr:row>3</xdr:row>
      <xdr:rowOff>2366210</xdr:rowOff>
    </xdr:from>
    <xdr:to>
      <xdr:col>3</xdr:col>
      <xdr:colOff>7341770</xdr:colOff>
      <xdr:row>5</xdr:row>
      <xdr:rowOff>187993</xdr:rowOff>
    </xdr:to>
    <xdr:sp macro="" textlink="">
      <xdr:nvSpPr>
        <xdr:cNvPr id="15" name="Explosion 2 27"/>
        <xdr:cNvSpPr>
          <a:spLocks noChangeArrowheads="1"/>
        </xdr:cNvSpPr>
      </xdr:nvSpPr>
      <xdr:spPr bwMode="auto">
        <a:xfrm>
          <a:off x="26655927" y="7366835"/>
          <a:ext cx="7689218" cy="3774908"/>
        </a:xfrm>
        <a:prstGeom prst="irregularSeal2">
          <a:avLst/>
        </a:prstGeom>
        <a:solidFill>
          <a:srgbClr val="FFFF00"/>
        </a:solidFill>
        <a:ln w="25400" algn="ctr">
          <a:solidFill>
            <a:srgbClr val="385D8A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n-US" sz="4400" b="1" i="0" u="none" strike="noStrike" baseline="0">
              <a:solidFill>
                <a:srgbClr val="000000"/>
              </a:solidFill>
              <a:latin typeface="Calibri"/>
            </a:rPr>
            <a:t>S/.10.50 DIARIO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950677</xdr:colOff>
      <xdr:row>3</xdr:row>
      <xdr:rowOff>533</xdr:rowOff>
    </xdr:to>
    <xdr:pic>
      <xdr:nvPicPr>
        <xdr:cNvPr id="5" name="4 Imagen" descr="Logo - HL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950677" cy="1132950"/>
        </a:xfrm>
        <a:prstGeom prst="rect">
          <a:avLst/>
        </a:prstGeom>
      </xdr:spPr>
    </xdr:pic>
    <xdr:clientData/>
  </xdr:twoCellAnchor>
  <xdr:twoCellAnchor editAs="oneCell">
    <xdr:from>
      <xdr:col>14</xdr:col>
      <xdr:colOff>182031</xdr:colOff>
      <xdr:row>0</xdr:row>
      <xdr:rowOff>0</xdr:rowOff>
    </xdr:from>
    <xdr:to>
      <xdr:col>22</xdr:col>
      <xdr:colOff>23282</xdr:colOff>
      <xdr:row>2</xdr:row>
      <xdr:rowOff>497417</xdr:rowOff>
    </xdr:to>
    <xdr:pic>
      <xdr:nvPicPr>
        <xdr:cNvPr id="7" name="6 Imagen" descr="logo nutricheck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723031" y="0"/>
          <a:ext cx="1270001" cy="1111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254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254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happylunchesservice.com/" TargetMode="External"/><Relationship Id="rId1" Type="http://schemas.openxmlformats.org/officeDocument/2006/relationships/hyperlink" Target="http://www.divinafusion.com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rgb="FFFFC000"/>
  </sheetPr>
  <dimension ref="A1:F37"/>
  <sheetViews>
    <sheetView tabSelected="1" topLeftCell="A7" zoomScale="18" zoomScaleNormal="18" zoomScaleSheetLayoutView="17" zoomScalePageLayoutView="40" workbookViewId="0">
      <selection activeCell="D12" sqref="D12"/>
    </sheetView>
  </sheetViews>
  <sheetFormatPr baseColWidth="10" defaultColWidth="9.140625" defaultRowHeight="36"/>
  <cols>
    <col min="1" max="1" width="34.7109375" style="4" customWidth="1"/>
    <col min="2" max="2" width="185.28515625" customWidth="1"/>
    <col min="3" max="3" width="180.7109375" customWidth="1"/>
    <col min="4" max="4" width="185.140625" customWidth="1"/>
    <col min="5" max="5" width="184.85546875" customWidth="1"/>
    <col min="6" max="6" width="186.5703125" customWidth="1"/>
    <col min="7" max="7" width="9.140625" customWidth="1"/>
  </cols>
  <sheetData>
    <row r="1" spans="1:6" ht="177.75" customHeight="1">
      <c r="A1" s="62" t="s">
        <v>7</v>
      </c>
      <c r="B1" s="62"/>
      <c r="C1" s="62"/>
      <c r="D1" s="62"/>
      <c r="E1" s="62"/>
      <c r="F1" s="62"/>
    </row>
    <row r="2" spans="1:6" ht="138" customHeight="1">
      <c r="A2" s="63" t="s">
        <v>21</v>
      </c>
      <c r="B2" s="64"/>
      <c r="C2" s="64"/>
      <c r="D2" s="64"/>
      <c r="E2" s="64"/>
      <c r="F2" s="64"/>
    </row>
    <row r="3" spans="1:6" ht="79.5" customHeight="1">
      <c r="A3" s="1"/>
      <c r="B3" s="1"/>
      <c r="C3" s="1"/>
      <c r="D3" s="1"/>
      <c r="E3" s="1"/>
      <c r="F3" s="1"/>
    </row>
    <row r="4" spans="1:6" ht="204.75" customHeight="1">
      <c r="A4" s="1"/>
      <c r="B4" s="1"/>
      <c r="C4" s="69" t="s">
        <v>19</v>
      </c>
      <c r="D4" s="69"/>
      <c r="E4" s="69"/>
      <c r="F4" s="1"/>
    </row>
    <row r="5" spans="1:6" ht="216" customHeight="1">
      <c r="A5" s="70" t="s">
        <v>18</v>
      </c>
      <c r="B5" s="70"/>
      <c r="C5" s="70"/>
      <c r="D5" s="70"/>
      <c r="E5" s="70"/>
      <c r="F5" s="70"/>
    </row>
    <row r="6" spans="1:6" ht="186.75" customHeight="1">
      <c r="A6" s="71" t="s">
        <v>26</v>
      </c>
      <c r="B6" s="71"/>
      <c r="C6" s="71"/>
      <c r="D6" s="71"/>
      <c r="E6" s="71"/>
      <c r="F6" s="71"/>
    </row>
    <row r="7" spans="1:6" ht="407.25" customHeight="1">
      <c r="A7" s="72" t="s">
        <v>80</v>
      </c>
      <c r="B7" s="72"/>
      <c r="C7" s="72"/>
      <c r="D7" s="72"/>
      <c r="E7" s="72"/>
      <c r="F7" s="72"/>
    </row>
    <row r="8" spans="1:6" ht="54.75" customHeight="1">
      <c r="A8" s="65"/>
      <c r="B8" s="66"/>
      <c r="C8" s="66"/>
      <c r="D8" s="66"/>
      <c r="E8" s="66"/>
      <c r="F8" s="66"/>
    </row>
    <row r="9" spans="1:6" ht="74.25" customHeight="1" thickBot="1">
      <c r="A9" s="45" t="s">
        <v>4</v>
      </c>
      <c r="B9" s="46" t="s">
        <v>28</v>
      </c>
      <c r="C9" s="46" t="s">
        <v>29</v>
      </c>
      <c r="D9" s="46" t="s">
        <v>30</v>
      </c>
      <c r="E9" s="46" t="s">
        <v>31</v>
      </c>
      <c r="F9" s="46" t="s">
        <v>32</v>
      </c>
    </row>
    <row r="10" spans="1:6" ht="77.25" customHeight="1">
      <c r="A10" s="24" t="s">
        <v>9</v>
      </c>
      <c r="B10" s="47">
        <v>41974</v>
      </c>
      <c r="C10" s="47">
        <v>41975</v>
      </c>
      <c r="D10" s="47">
        <v>41976</v>
      </c>
      <c r="E10" s="47">
        <v>41977</v>
      </c>
      <c r="F10" s="47">
        <v>41978</v>
      </c>
    </row>
    <row r="11" spans="1:6" ht="38.25" hidden="1" customHeight="1">
      <c r="A11" s="36" t="s">
        <v>34</v>
      </c>
      <c r="B11" s="37" t="s">
        <v>35</v>
      </c>
      <c r="C11" s="37" t="s">
        <v>36</v>
      </c>
      <c r="D11" s="37" t="s">
        <v>37</v>
      </c>
      <c r="E11" s="37" t="s">
        <v>38</v>
      </c>
      <c r="F11" s="37" t="s">
        <v>39</v>
      </c>
    </row>
    <row r="12" spans="1:6" ht="182.25" customHeight="1">
      <c r="A12" s="18" t="s">
        <v>0</v>
      </c>
      <c r="B12" s="48" t="s">
        <v>40</v>
      </c>
      <c r="C12" s="49" t="s">
        <v>41</v>
      </c>
      <c r="D12" s="26" t="s">
        <v>42</v>
      </c>
      <c r="E12" s="26" t="s">
        <v>43</v>
      </c>
      <c r="F12" s="26" t="s">
        <v>44</v>
      </c>
    </row>
    <row r="13" spans="1:6" ht="159.75" customHeight="1">
      <c r="A13" s="19" t="s">
        <v>2</v>
      </c>
      <c r="B13" s="50" t="s">
        <v>45</v>
      </c>
      <c r="C13" s="67" t="s">
        <v>46</v>
      </c>
      <c r="D13" s="68"/>
      <c r="E13" s="68"/>
      <c r="F13" s="68"/>
    </row>
    <row r="14" spans="1:6" ht="170.1" customHeight="1">
      <c r="A14" s="20" t="s">
        <v>1</v>
      </c>
      <c r="B14" s="51" t="s">
        <v>47</v>
      </c>
      <c r="C14" s="51" t="s">
        <v>48</v>
      </c>
      <c r="D14" s="21" t="s">
        <v>49</v>
      </c>
      <c r="E14" s="27" t="s">
        <v>50</v>
      </c>
      <c r="F14" s="27" t="s">
        <v>51</v>
      </c>
    </row>
    <row r="15" spans="1:6" ht="153">
      <c r="A15" s="22" t="s">
        <v>3</v>
      </c>
      <c r="B15" s="51" t="s">
        <v>52</v>
      </c>
      <c r="C15" s="27" t="s">
        <v>53</v>
      </c>
      <c r="D15" s="51" t="s">
        <v>54</v>
      </c>
      <c r="E15" s="27" t="s">
        <v>55</v>
      </c>
      <c r="F15" s="44" t="s">
        <v>56</v>
      </c>
    </row>
    <row r="16" spans="1:6" ht="75" customHeight="1">
      <c r="A16" s="23" t="s">
        <v>10</v>
      </c>
      <c r="B16" s="52" t="s">
        <v>57</v>
      </c>
      <c r="C16" s="52" t="s">
        <v>58</v>
      </c>
      <c r="D16" s="17" t="s">
        <v>59</v>
      </c>
      <c r="E16" s="43" t="s">
        <v>60</v>
      </c>
      <c r="F16" s="17" t="s">
        <v>61</v>
      </c>
    </row>
    <row r="17" spans="1:6" ht="77.25" customHeight="1">
      <c r="A17" s="23" t="s">
        <v>11</v>
      </c>
      <c r="B17" s="53" t="s">
        <v>62</v>
      </c>
      <c r="C17" s="53" t="s">
        <v>63</v>
      </c>
      <c r="D17" s="16" t="s">
        <v>64</v>
      </c>
      <c r="E17" s="28" t="s">
        <v>65</v>
      </c>
      <c r="F17" s="16" t="s">
        <v>66</v>
      </c>
    </row>
    <row r="18" spans="1:6" ht="81.75" customHeight="1">
      <c r="A18" s="24" t="s">
        <v>9</v>
      </c>
      <c r="B18" s="47">
        <v>41981</v>
      </c>
      <c r="C18" s="47">
        <v>41982</v>
      </c>
      <c r="D18" s="47">
        <v>41983</v>
      </c>
      <c r="E18" s="47">
        <v>41984</v>
      </c>
      <c r="F18" s="47">
        <v>41985</v>
      </c>
    </row>
    <row r="19" spans="1:6" ht="36" hidden="1" customHeight="1">
      <c r="A19" s="36" t="s">
        <v>34</v>
      </c>
      <c r="B19" s="37"/>
      <c r="C19" s="37" t="s">
        <v>67</v>
      </c>
      <c r="D19" s="38" t="s">
        <v>68</v>
      </c>
      <c r="E19" s="38" t="s">
        <v>69</v>
      </c>
      <c r="F19" s="37" t="s">
        <v>35</v>
      </c>
    </row>
    <row r="20" spans="1:6" ht="95.25" customHeight="1">
      <c r="A20" s="18" t="s">
        <v>0</v>
      </c>
      <c r="B20" s="48"/>
      <c r="C20" s="25" t="s">
        <v>70</v>
      </c>
      <c r="D20" s="48" t="s">
        <v>71</v>
      </c>
      <c r="E20" s="26" t="s">
        <v>72</v>
      </c>
      <c r="F20" s="48" t="s">
        <v>40</v>
      </c>
    </row>
    <row r="21" spans="1:6" ht="156" customHeight="1">
      <c r="A21" s="19" t="s">
        <v>2</v>
      </c>
      <c r="B21" s="50"/>
      <c r="C21" s="67" t="s">
        <v>46</v>
      </c>
      <c r="D21" s="68"/>
      <c r="E21" s="68"/>
      <c r="F21" s="68"/>
    </row>
    <row r="22" spans="1:6" ht="211.5" customHeight="1">
      <c r="A22" s="20" t="s">
        <v>1</v>
      </c>
      <c r="B22" s="54" t="s">
        <v>73</v>
      </c>
      <c r="C22" s="21" t="s">
        <v>47</v>
      </c>
      <c r="D22" s="44" t="s">
        <v>74</v>
      </c>
      <c r="E22" s="27" t="s">
        <v>75</v>
      </c>
      <c r="F22" s="21" t="s">
        <v>49</v>
      </c>
    </row>
    <row r="23" spans="1:6" ht="153" customHeight="1">
      <c r="A23" s="22" t="s">
        <v>3</v>
      </c>
      <c r="B23" s="51"/>
      <c r="C23" s="21" t="s">
        <v>76</v>
      </c>
      <c r="D23" s="21" t="s">
        <v>77</v>
      </c>
      <c r="E23" s="27" t="s">
        <v>56</v>
      </c>
      <c r="F23" s="27" t="s">
        <v>78</v>
      </c>
    </row>
    <row r="24" spans="1:6" ht="77.25" customHeight="1">
      <c r="A24" s="23" t="s">
        <v>10</v>
      </c>
      <c r="B24" s="52"/>
      <c r="C24" s="17" t="s">
        <v>59</v>
      </c>
      <c r="D24" s="17" t="s">
        <v>79</v>
      </c>
      <c r="E24" s="43" t="s">
        <v>58</v>
      </c>
      <c r="F24" s="17" t="s">
        <v>60</v>
      </c>
    </row>
    <row r="25" spans="1:6" ht="76.5" customHeight="1">
      <c r="A25" s="23" t="s">
        <v>11</v>
      </c>
      <c r="B25" s="53"/>
      <c r="C25" s="16" t="s">
        <v>65</v>
      </c>
      <c r="D25" s="16" t="s">
        <v>62</v>
      </c>
      <c r="E25" s="28" t="s">
        <v>64</v>
      </c>
      <c r="F25" s="16" t="s">
        <v>65</v>
      </c>
    </row>
    <row r="26" spans="1:6" s="41" customFormat="1" ht="122.25" customHeight="1">
      <c r="A26" s="39"/>
      <c r="B26" s="40"/>
      <c r="C26" s="40"/>
      <c r="D26" s="40"/>
      <c r="E26" s="40"/>
      <c r="F26" s="40"/>
    </row>
    <row r="27" spans="1:6" s="41" customFormat="1" ht="122.25" customHeight="1">
      <c r="A27" s="39"/>
      <c r="B27" s="42" t="s">
        <v>83</v>
      </c>
      <c r="C27" s="40"/>
      <c r="D27" s="40"/>
      <c r="E27" s="40"/>
      <c r="F27" s="40"/>
    </row>
    <row r="28" spans="1:6" s="41" customFormat="1" ht="122.25" customHeight="1">
      <c r="A28" s="39"/>
      <c r="B28" s="42"/>
      <c r="C28" s="40"/>
      <c r="D28" s="40"/>
      <c r="E28" s="40"/>
      <c r="F28" s="40"/>
    </row>
    <row r="29" spans="1:6" s="5" customFormat="1" ht="118.5" customHeight="1">
      <c r="A29" s="61" t="s">
        <v>81</v>
      </c>
      <c r="B29" s="61"/>
      <c r="C29" s="61"/>
      <c r="D29" s="61"/>
      <c r="E29" s="61"/>
      <c r="F29" s="61"/>
    </row>
    <row r="30" spans="1:6" s="5" customFormat="1" ht="126" customHeight="1">
      <c r="A30" s="60" t="s">
        <v>33</v>
      </c>
      <c r="B30" s="60"/>
      <c r="C30" s="60"/>
      <c r="D30" s="60"/>
      <c r="E30" s="60"/>
      <c r="F30" s="60"/>
    </row>
    <row r="31" spans="1:6" s="2" customFormat="1" ht="148.5" customHeight="1">
      <c r="A31" s="59" t="s">
        <v>12</v>
      </c>
      <c r="B31" s="59"/>
      <c r="C31" s="59"/>
      <c r="D31" s="59"/>
      <c r="E31" s="59"/>
      <c r="F31" s="59"/>
    </row>
    <row r="32" spans="1:6" s="2" customFormat="1" ht="53.25" customHeight="1">
      <c r="A32" s="59"/>
      <c r="B32" s="59"/>
      <c r="C32" s="59"/>
      <c r="D32" s="59"/>
      <c r="E32" s="59"/>
      <c r="F32" s="59"/>
    </row>
    <row r="33" spans="1:6" s="3" customFormat="1" ht="53.25" customHeight="1">
      <c r="A33" s="59"/>
      <c r="B33" s="59"/>
      <c r="C33" s="59"/>
      <c r="D33" s="59"/>
      <c r="E33" s="59"/>
      <c r="F33" s="59"/>
    </row>
    <row r="36" spans="1:6" hidden="1"/>
    <row r="37" spans="1:6" ht="219.75" customHeight="1"/>
  </sheetData>
  <sheetProtection selectLockedCells="1"/>
  <mergeCells count="12">
    <mergeCell ref="A31:F33"/>
    <mergeCell ref="A30:F30"/>
    <mergeCell ref="A29:F29"/>
    <mergeCell ref="A1:F1"/>
    <mergeCell ref="A2:F2"/>
    <mergeCell ref="A8:F8"/>
    <mergeCell ref="C21:F21"/>
    <mergeCell ref="C4:E4"/>
    <mergeCell ref="A5:F5"/>
    <mergeCell ref="A6:F6"/>
    <mergeCell ref="A7:F7"/>
    <mergeCell ref="C13:F13"/>
  </mergeCells>
  <phoneticPr fontId="4" type="noConversion"/>
  <hyperlinks>
    <hyperlink ref="A31" r:id="rId1" display="www.divinafusion.com"/>
    <hyperlink ref="A31:F33" r:id="rId2" display="Encuentre el menú en:    www.happylunchesservice.com"/>
  </hyperlinks>
  <pageMargins left="0.25" right="0.25" top="0.41" bottom="0.75" header="0.3" footer="0.3"/>
  <pageSetup scale="10" orientation="portrait" r:id="rId3"/>
  <rowBreaks count="1" manualBreakCount="1">
    <brk id="34" max="5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tabColor rgb="FFFF0000"/>
  </sheetPr>
  <dimension ref="A1:V19"/>
  <sheetViews>
    <sheetView zoomScale="90" zoomScaleNormal="90" workbookViewId="0">
      <selection activeCell="X6" sqref="X6"/>
    </sheetView>
  </sheetViews>
  <sheetFormatPr baseColWidth="10" defaultColWidth="11.42578125" defaultRowHeight="15"/>
  <cols>
    <col min="1" max="1" width="39.140625" customWidth="1"/>
    <col min="2" max="2" width="5.140625" customWidth="1"/>
    <col min="3" max="12" width="3.28515625" customWidth="1"/>
    <col min="13" max="13" width="13.5703125" customWidth="1"/>
    <col min="14" max="14" width="16.28515625" bestFit="1" customWidth="1"/>
    <col min="15" max="15" width="21.42578125" customWidth="1"/>
    <col min="16" max="16" width="1.5703125" hidden="1" customWidth="1"/>
    <col min="17" max="21" width="2.140625" hidden="1" customWidth="1"/>
    <col min="22" max="22" width="10.28515625" hidden="1" customWidth="1"/>
  </cols>
  <sheetData>
    <row r="1" spans="1:22" ht="24.75" customHeight="1">
      <c r="A1" s="74" t="s">
        <v>82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</row>
    <row r="2" spans="1:22" ht="23.25" customHeight="1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</row>
    <row r="3" spans="1:22" ht="40.5" customHeight="1" thickBot="1">
      <c r="A3" s="84" t="s">
        <v>22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V3" t="s">
        <v>15</v>
      </c>
    </row>
    <row r="4" spans="1:22" ht="22.5" customHeight="1">
      <c r="A4" s="85" t="s">
        <v>23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7"/>
    </row>
    <row r="5" spans="1:22" s="7" customFormat="1" ht="22.5" customHeight="1">
      <c r="A5" s="88"/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90"/>
    </row>
    <row r="6" spans="1:22" s="7" customFormat="1" ht="50.25" customHeight="1">
      <c r="A6" s="29" t="s">
        <v>13</v>
      </c>
      <c r="B6" s="32" t="s">
        <v>14</v>
      </c>
      <c r="C6" s="55">
        <v>41974</v>
      </c>
      <c r="D6" s="55">
        <v>41975</v>
      </c>
      <c r="E6" s="55">
        <v>41976</v>
      </c>
      <c r="F6" s="55">
        <v>41977</v>
      </c>
      <c r="G6" s="55">
        <v>41978</v>
      </c>
      <c r="H6" s="56">
        <v>41981</v>
      </c>
      <c r="I6" s="57">
        <v>41982</v>
      </c>
      <c r="J6" s="57">
        <v>41983</v>
      </c>
      <c r="K6" s="57">
        <v>41984</v>
      </c>
      <c r="L6" s="57">
        <v>41985</v>
      </c>
      <c r="M6" s="13" t="s">
        <v>5</v>
      </c>
      <c r="N6" s="14" t="s">
        <v>8</v>
      </c>
      <c r="O6" s="15" t="s">
        <v>6</v>
      </c>
    </row>
    <row r="7" spans="1:22" ht="21" customHeight="1">
      <c r="A7" s="29" t="s">
        <v>4</v>
      </c>
      <c r="B7" s="33"/>
      <c r="C7" s="31" t="s">
        <v>4</v>
      </c>
      <c r="D7" s="31" t="s">
        <v>4</v>
      </c>
      <c r="E7" s="31" t="s">
        <v>4</v>
      </c>
      <c r="F7" s="31" t="s">
        <v>4</v>
      </c>
      <c r="G7" s="31" t="s">
        <v>4</v>
      </c>
      <c r="H7" s="58"/>
      <c r="I7" s="31" t="s">
        <v>4</v>
      </c>
      <c r="J7" s="31" t="s">
        <v>4</v>
      </c>
      <c r="K7" s="31" t="s">
        <v>4</v>
      </c>
      <c r="L7" s="31" t="s">
        <v>4</v>
      </c>
      <c r="M7" s="6">
        <f>SUM(Q7:V7)</f>
        <v>0</v>
      </c>
      <c r="N7" s="12">
        <v>10.5</v>
      </c>
      <c r="O7" s="10">
        <f>M7*N7</f>
        <v>0</v>
      </c>
      <c r="P7" t="s">
        <v>4</v>
      </c>
      <c r="Q7">
        <f>COUNTIF(C7:L7,"a")</f>
        <v>0</v>
      </c>
      <c r="R7">
        <f>COUNTIF(C7:L7,"z")</f>
        <v>0</v>
      </c>
      <c r="S7">
        <f>COUNTIF(C7:L7,"b")</f>
        <v>0</v>
      </c>
      <c r="T7">
        <f>COUNTIF(C7:L7,"c")</f>
        <v>0</v>
      </c>
      <c r="U7">
        <f>COUNTIF(C7:L7,"d")</f>
        <v>0</v>
      </c>
      <c r="V7">
        <f>COUNTIF(C7:L7,"e")</f>
        <v>0</v>
      </c>
    </row>
    <row r="8" spans="1:22" ht="20.25" customHeight="1" thickBot="1">
      <c r="A8" s="29" t="s">
        <v>4</v>
      </c>
      <c r="B8" s="34"/>
      <c r="C8" s="31"/>
      <c r="D8" s="31"/>
      <c r="E8" s="31"/>
      <c r="F8" s="31"/>
      <c r="G8" s="31"/>
      <c r="H8" s="58"/>
      <c r="I8" s="31"/>
      <c r="J8" s="31"/>
      <c r="K8" s="31"/>
      <c r="L8" s="31"/>
      <c r="M8" s="6">
        <f t="shared" ref="M8" si="0">SUM(Q8:V8)</f>
        <v>0</v>
      </c>
      <c r="N8" s="12">
        <v>10.5</v>
      </c>
      <c r="O8" s="10">
        <f>M8*N8</f>
        <v>0</v>
      </c>
      <c r="Q8">
        <f>COUNTIF(C8:L8,"a")</f>
        <v>0</v>
      </c>
      <c r="R8">
        <f>COUNTIF(C8:L8,"z")</f>
        <v>0</v>
      </c>
      <c r="S8">
        <f>COUNTIF(C8:L8,"b")</f>
        <v>0</v>
      </c>
      <c r="T8">
        <f>COUNTIF(C8:L8,"c")</f>
        <v>0</v>
      </c>
      <c r="U8">
        <f>COUNTIF(C8:L8,"d")</f>
        <v>0</v>
      </c>
      <c r="V8">
        <f>COUNTIF(C8:L8,"e")</f>
        <v>0</v>
      </c>
    </row>
    <row r="9" spans="1:22" ht="51" customHeight="1" thickBot="1">
      <c r="A9" s="75" t="s">
        <v>17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35" t="s">
        <v>27</v>
      </c>
      <c r="O9" s="11">
        <f>SUM(O7:O8)</f>
        <v>0</v>
      </c>
    </row>
    <row r="10" spans="1:22" ht="44.25" customHeight="1" thickBot="1">
      <c r="A10" s="76"/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9" t="s">
        <v>16</v>
      </c>
      <c r="O10" s="8">
        <f>SUM(O6:O8)+12</f>
        <v>12</v>
      </c>
    </row>
    <row r="11" spans="1:22" ht="20.25" customHeight="1">
      <c r="A11" s="77" t="s">
        <v>20</v>
      </c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9"/>
    </row>
    <row r="12" spans="1:22" ht="21" customHeight="1">
      <c r="A12" s="80"/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2"/>
    </row>
    <row r="13" spans="1:22" ht="20.25" customHeight="1">
      <c r="A13" s="80"/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2"/>
    </row>
    <row r="14" spans="1:22" ht="22.5" customHeight="1">
      <c r="A14" s="80"/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2"/>
    </row>
    <row r="15" spans="1:22" ht="21.75" customHeight="1">
      <c r="A15" s="80"/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2"/>
    </row>
    <row r="16" spans="1:22" ht="19.5" customHeight="1">
      <c r="A16" s="80"/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2"/>
    </row>
    <row r="17" spans="1:20" ht="16.5" customHeight="1" thickBot="1">
      <c r="A17" s="83"/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2"/>
    </row>
    <row r="18" spans="1:20" ht="18.75">
      <c r="A18" s="30" t="s">
        <v>24</v>
      </c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</row>
    <row r="19" spans="1:20" ht="18.75">
      <c r="A19" s="30" t="s">
        <v>25</v>
      </c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</row>
  </sheetData>
  <mergeCells count="7">
    <mergeCell ref="B18:O18"/>
    <mergeCell ref="B19:O19"/>
    <mergeCell ref="A1:O2"/>
    <mergeCell ref="A9:M10"/>
    <mergeCell ref="A11:T17"/>
    <mergeCell ref="A3:O3"/>
    <mergeCell ref="A4:U5"/>
  </mergeCells>
  <phoneticPr fontId="4" type="noConversion"/>
  <conditionalFormatting sqref="C7:L8">
    <cfRule type="cellIs" dxfId="10" priority="50" operator="equal">
      <formula>"z"</formula>
    </cfRule>
    <cfRule type="cellIs" dxfId="9" priority="53" operator="equal">
      <formula>"e"</formula>
    </cfRule>
    <cfRule type="cellIs" dxfId="8" priority="54" operator="equal">
      <formula>"d"</formula>
    </cfRule>
    <cfRule type="cellIs" dxfId="7" priority="55" operator="equal">
      <formula>"c"</formula>
    </cfRule>
    <cfRule type="cellIs" dxfId="6" priority="56" operator="equal">
      <formula>"b"</formula>
    </cfRule>
    <cfRule type="cellIs" dxfId="5" priority="57" operator="equal">
      <formula>"a"</formula>
    </cfRule>
  </conditionalFormatting>
  <conditionalFormatting sqref="C7:L7">
    <cfRule type="cellIs" dxfId="4" priority="45" operator="equal">
      <formula>"e"</formula>
    </cfRule>
    <cfRule type="cellIs" dxfId="3" priority="46" operator="equal">
      <formula>"d"</formula>
    </cfRule>
    <cfRule type="cellIs" dxfId="2" priority="47" operator="equal">
      <formula>"c"</formula>
    </cfRule>
    <cfRule type="cellIs" dxfId="1" priority="48" operator="equal">
      <formula>"b"</formula>
    </cfRule>
    <cfRule type="cellIs" dxfId="0" priority="49" operator="equal">
      <formula>"a"</formula>
    </cfRule>
  </conditionalFormatting>
  <conditionalFormatting sqref="M7:M8">
    <cfRule type="colorScale" priority="71">
      <colorScale>
        <cfvo type="min" val="0"/>
        <cfvo type="percentile" val="50"/>
        <cfvo type="max" val="0"/>
        <color rgb="FFF8696B"/>
        <color rgb="FFFFEB84"/>
        <color rgb="FF5A8AC6"/>
      </colorScale>
    </cfRule>
  </conditionalFormatting>
  <conditionalFormatting sqref="O7:O8">
    <cfRule type="colorScale" priority="72">
      <colorScale>
        <cfvo type="min" val="0"/>
        <cfvo type="percentile" val="50"/>
        <cfvo type="max" val="0"/>
        <color rgb="FFF8696B"/>
        <color rgb="FFFFEB84"/>
        <color rgb="FF5A8AC6"/>
      </colorScale>
    </cfRule>
  </conditionalFormatting>
  <pageMargins left="0.7" right="0.7" top="0.75" bottom="0.75" header="0.3" footer="0.3"/>
  <pageSetup scale="5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MENU DICIEMBRE 2014</vt:lpstr>
      <vt:lpstr> HOJA DE PEDIDO DICIEMBRE 2014</vt:lpstr>
      <vt:lpstr>'MENU DICIEMBRE 2014'!Área_de_impresión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GERMAN GONZALES</dc:creator>
  <cp:lastModifiedBy>Usuario</cp:lastModifiedBy>
  <cp:lastPrinted>2014-08-15T20:22:01Z</cp:lastPrinted>
  <dcterms:created xsi:type="dcterms:W3CDTF">2009-12-16T20:00:28Z</dcterms:created>
  <dcterms:modified xsi:type="dcterms:W3CDTF">2014-11-17T17:17:56Z</dcterms:modified>
</cp:coreProperties>
</file>