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20" windowWidth="15480" windowHeight="8475" activeTab="1"/>
  </bookViews>
  <sheets>
    <sheet name="MENU AGOSTO 2014" sheetId="1" r:id="rId1"/>
    <sheet name=" HOJA DE PEDIDO AGOSTO 2014" sheetId="3" r:id="rId2"/>
  </sheets>
  <definedNames>
    <definedName name="_xlnm.Print_Area" localSheetId="0">'MENU AGOSTO 2014'!$A$1:$F$57</definedName>
  </definedNames>
  <calcPr calcId="125725"/>
</workbook>
</file>

<file path=xl/calcChain.xml><?xml version="1.0" encoding="utf-8"?>
<calcChain xmlns="http://schemas.openxmlformats.org/spreadsheetml/2006/main">
  <c r="AB8" i="3"/>
  <c r="AC8"/>
  <c r="AD8"/>
  <c r="AE8"/>
  <c r="AF8"/>
  <c r="AG8"/>
  <c r="X8" s="1"/>
  <c r="Z8" s="1"/>
  <c r="AG7"/>
  <c r="AF7"/>
  <c r="AE7"/>
  <c r="AD7"/>
  <c r="AC7"/>
  <c r="AB7"/>
  <c r="X7" l="1"/>
  <c r="Z7" s="1"/>
  <c r="Z9" s="1"/>
  <c r="Z10" l="1"/>
</calcChain>
</file>

<file path=xl/comments1.xml><?xml version="1.0" encoding="utf-8"?>
<comments xmlns="http://schemas.openxmlformats.org/spreadsheetml/2006/main">
  <authors>
    <author>Usuario</author>
  </authors>
  <commentList>
    <comment ref="Y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<sst xmlns="http://schemas.openxmlformats.org/spreadsheetml/2006/main" count="182" uniqueCount="127">
  <si>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</si>
  <si>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</si>
  <si>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</si>
  <si>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</si>
  <si>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</si>
  <si>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</si>
  <si>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</si>
  <si>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</si>
  <si>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</si>
  <si>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</si>
  <si>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</si>
  <si>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</si>
  <si>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</si>
  <si>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</si>
  <si>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</si>
  <si>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</si>
  <si>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</si>
  <si>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</si>
  <si>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</si>
  <si>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</si>
  <si>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</si>
  <si>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</si>
  <si>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</si>
  <si>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</si>
  <si>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</si>
  <si>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</si>
  <si>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</si>
  <si>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  </t>
    </r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</si>
  <si>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</si>
  <si>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</si>
  <si>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</si>
  <si>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>30 de Mayo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</si>
  <si>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</si>
  <si>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</si>
  <si>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 xml:space="preserve"> C</t>
  </si>
  <si>
    <t>Lunes</t>
  </si>
  <si>
    <t xml:space="preserve">Martes </t>
  </si>
  <si>
    <t xml:space="preserve">Miércoles </t>
  </si>
  <si>
    <t>Jueves</t>
  </si>
  <si>
    <t>Viernes</t>
  </si>
  <si>
    <t xml:space="preserve">PIZZA DISPONIBLE SOLO LOS DÍAS LUNES </t>
  </si>
  <si>
    <t>PIZZA CLÁSICA ARTESANAL</t>
  </si>
  <si>
    <t>Causa Limeña</t>
  </si>
  <si>
    <t xml:space="preserve">DISPONIBLE LUNES,MIÉRCOLES Y VIERNES </t>
  </si>
  <si>
    <t>Dedos de pollo con papitas</t>
  </si>
  <si>
    <t>Fruta de estación</t>
  </si>
  <si>
    <t>Gelatina</t>
  </si>
  <si>
    <t>Naranjada</t>
  </si>
  <si>
    <t>Chicha morada</t>
  </si>
  <si>
    <t>Maracuyá</t>
  </si>
  <si>
    <t>Limonada</t>
  </si>
  <si>
    <t>Canutos al pesto</t>
  </si>
  <si>
    <t>Happy Lunch Marino Deditos de pescado con yuquitas al horno/salsa tártara</t>
  </si>
  <si>
    <t>Delicia de Frutas</t>
  </si>
  <si>
    <t>Alfajor</t>
  </si>
  <si>
    <t>Ensalada César con pollo al Grill</t>
  </si>
  <si>
    <t>VACACIONES</t>
  </si>
  <si>
    <t>B</t>
  </si>
  <si>
    <t>Happy Lunch Americano Cheeseburguer con papitas</t>
  </si>
  <si>
    <t xml:space="preserve">Macarrones con queso </t>
  </si>
  <si>
    <t>Arroz Chaufa de pollo</t>
  </si>
  <si>
    <t>Cerdo al horno con camotes y verduras salteadas</t>
  </si>
  <si>
    <t>Estofado de pollo/arroz</t>
  </si>
  <si>
    <t>Frijoles canarios guisados con pollo/arroz primavera</t>
  </si>
  <si>
    <t>Lentejitas guisadas/arroz con verduras</t>
  </si>
  <si>
    <t xml:space="preserve">Vainitas saltadas con carne de res /arroz blanco </t>
  </si>
  <si>
    <t>Cau cau de pollo con arroz blanco</t>
  </si>
  <si>
    <t>Lasagna a la Bolognesa</t>
  </si>
  <si>
    <t>Spaguetti a la Bolognesa</t>
  </si>
  <si>
    <t>Happy Lunch Italiano tornillos en salsa de carne con pan al ajo</t>
  </si>
  <si>
    <t>Happy Lunch Marino Chicharron de pescado con papas al horno/salsa tártara</t>
  </si>
  <si>
    <t xml:space="preserve">Happy Lunch Wrap de pollo y palta con ojuelas de papas caseras </t>
  </si>
  <si>
    <t xml:space="preserve">Happy Lunch Mexicano Quesadilla de pollo con nachos y guacamole </t>
  </si>
  <si>
    <t>Ensalada Cheff con pollito al grill</t>
  </si>
  <si>
    <t>Ensalada Rusa con filete de pollo</t>
  </si>
  <si>
    <t>Ensalada fresca con pavo al horno</t>
  </si>
  <si>
    <t>Super triple integral clásico con chifles caseros</t>
  </si>
  <si>
    <t>Nuggets al horno con Choclito con queso</t>
  </si>
  <si>
    <t>BBQ wings con papitas</t>
  </si>
  <si>
    <t>Muffin de Frutas</t>
  </si>
  <si>
    <t xml:space="preserve">Fruta de estación </t>
  </si>
  <si>
    <t>Gelatina con frutas</t>
  </si>
  <si>
    <t>Trufas de chocolate</t>
  </si>
  <si>
    <t>Ají de gallina con arroz blanco</t>
  </si>
  <si>
    <t>Tallarines a la Bolognesa</t>
  </si>
  <si>
    <t>Trigo guisado con queso/arroz</t>
  </si>
  <si>
    <t xml:space="preserve">Milanesa de pescado con verduras y arroz </t>
  </si>
  <si>
    <t>Arroz tapado con plátano al grill</t>
  </si>
  <si>
    <t>Pescado a la meniere con arroz blanco</t>
  </si>
  <si>
    <t>Pollo al horno con puré de papa/arroz primavera</t>
  </si>
  <si>
    <t>Lentejitas guisadas con arroz primavera</t>
  </si>
  <si>
    <t>Locro de zapallo con arroz</t>
  </si>
  <si>
    <t>Happy Lunch Italiano Menestrón con pan al ajo</t>
  </si>
  <si>
    <t>Happy Lunch Marino Deditos de pescado con papitas al horno</t>
  </si>
  <si>
    <t>Happy Lunch Fusión con pizzadillas de jamón y queso con mini César</t>
  </si>
  <si>
    <t>Happy Lunch Italiano Tornillos a la Bolognesa con pan al ajo</t>
  </si>
  <si>
    <t>Ensalada Criolla</t>
  </si>
  <si>
    <t>Ensalada Capresse con pollito al grill</t>
  </si>
  <si>
    <t xml:space="preserve">Ensalada de pollo mechado </t>
  </si>
  <si>
    <t xml:space="preserve">Ensalada de atún </t>
  </si>
  <si>
    <t xml:space="preserve">Nuggets al horno con tequeños </t>
  </si>
  <si>
    <t>Dedos de pollo con puré de papas</t>
  </si>
  <si>
    <t>BBQ wing con tequeños</t>
  </si>
  <si>
    <t>Carlota de Fresa</t>
  </si>
  <si>
    <t>Trufas</t>
  </si>
  <si>
    <t>Brownies</t>
  </si>
  <si>
    <t>Arroz Chaufa</t>
  </si>
  <si>
    <t xml:space="preserve">Arroz con pollo </t>
  </si>
  <si>
    <t>Filete de pescado con papas al horno y verduras salteadas</t>
  </si>
  <si>
    <t>Vainitas salteadas con res/arroz blanco</t>
  </si>
  <si>
    <t>Pollito al horno con ensalada Rusa(sin papa)/ arroz</t>
  </si>
  <si>
    <t xml:space="preserve">Choclito saltado de res con arroz blanco </t>
  </si>
  <si>
    <t>Frijol panamito guisado con carne/arroz primavera</t>
  </si>
  <si>
    <t>Pepián de choclo guisado con cerdo /arroz</t>
  </si>
  <si>
    <t xml:space="preserve">Puré de garbanzos guisados con pollo/arroz </t>
  </si>
  <si>
    <t>Tallarín saltado de pollo estilo Oriental</t>
  </si>
  <si>
    <t xml:space="preserve">Happy Lunch Francés Crepe de pollo con espinaca a la crema </t>
  </si>
  <si>
    <t>Happy Lunch Oriental Arroz chaufa aeropuerto con wantán y tamarindo</t>
  </si>
  <si>
    <t>Happy Lunches Italiano Tornillos a lo Alfredo con pan al ajo</t>
  </si>
  <si>
    <t>Ensalada Oriental con pollito al grill</t>
  </si>
  <si>
    <t xml:space="preserve">Nuggets con puré </t>
  </si>
  <si>
    <t xml:space="preserve">Dedos de pollo con papitas duquezas de espinaca </t>
  </si>
  <si>
    <t xml:space="preserve">Alitas al sillao con noodles con tamarindo </t>
  </si>
  <si>
    <t>Muffin de Fruta</t>
  </si>
  <si>
    <t xml:space="preserve">Compota de manzana </t>
  </si>
  <si>
    <t>TOTAL AGOSTO S/.157.50</t>
  </si>
  <si>
    <t>Hoja de pedido AGOSTO 2014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</si>
</sst>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57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  <font>
      <b/>
      <sz val="8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0" fillId="0" borderId="5" xfId="0" applyBorder="1"/>
    <xf numFmtId="0" fontId="0" fillId="0" borderId="0" xfId="0" applyAlignment="1">
      <alignment textRotation="45"/>
    </xf>
    <xf numFmtId="166" fontId="13" fillId="10" borderId="8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3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165" fontId="15" fillId="2" borderId="5" xfId="1" applyNumberFormat="1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7" fillId="0" borderId="23" xfId="0" applyFont="1" applyBorder="1" applyAlignment="1">
      <alignment vertical="center"/>
    </xf>
    <xf numFmtId="0" fontId="13" fillId="3" borderId="5" xfId="0" applyFont="1" applyFill="1" applyBorder="1"/>
    <xf numFmtId="0" fontId="24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5" xfId="0" applyFont="1" applyBorder="1"/>
    <xf numFmtId="0" fontId="49" fillId="8" borderId="5" xfId="0" applyFont="1" applyFill="1" applyBorder="1" applyAlignment="1">
      <alignment horizontal="center" vertical="center" textRotation="90"/>
    </xf>
    <xf numFmtId="0" fontId="0" fillId="12" borderId="5" xfId="0" applyFill="1" applyBorder="1" applyAlignment="1">
      <alignment horizontal="center" vertical="center"/>
    </xf>
    <xf numFmtId="0" fontId="17" fillId="4" borderId="5" xfId="0" applyFont="1" applyFill="1" applyBorder="1" applyAlignment="1" applyProtection="1">
      <alignment horizontal="center" vertical="center" textRotation="90"/>
      <protection locked="0"/>
    </xf>
    <xf numFmtId="0" fontId="13" fillId="4" borderId="5" xfId="0" applyFont="1" applyFill="1" applyBorder="1"/>
    <xf numFmtId="0" fontId="14" fillId="4" borderId="5" xfId="0" applyFont="1" applyFill="1" applyBorder="1"/>
    <xf numFmtId="0" fontId="51" fillId="0" borderId="8" xfId="0" applyFont="1" applyBorder="1" applyAlignment="1">
      <alignment horizontal="center" wrapText="1"/>
    </xf>
    <xf numFmtId="0" fontId="47" fillId="13" borderId="2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6" fontId="25" fillId="8" borderId="15" xfId="0" applyNumberFormat="1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/>
    </xf>
    <xf numFmtId="16" fontId="25" fillId="8" borderId="24" xfId="0" applyNumberFormat="1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/>
    <xf numFmtId="0" fontId="6" fillId="11" borderId="0" xfId="0" applyFont="1" applyFill="1"/>
    <xf numFmtId="0" fontId="54" fillId="11" borderId="0" xfId="0" applyFont="1" applyFill="1" applyBorder="1" applyAlignment="1"/>
    <xf numFmtId="16" fontId="49" fillId="8" borderId="15" xfId="0" applyNumberFormat="1" applyFont="1" applyFill="1" applyBorder="1" applyAlignment="1">
      <alignment horizontal="center" vertical="center" textRotation="90"/>
    </xf>
    <xf numFmtId="16" fontId="49" fillId="10" borderId="15" xfId="0" applyNumberFormat="1" applyFont="1" applyFill="1" applyBorder="1" applyAlignment="1">
      <alignment horizontal="center" vertical="center" textRotation="90"/>
    </xf>
    <xf numFmtId="0" fontId="0" fillId="14" borderId="5" xfId="0" applyFill="1" applyBorder="1" applyAlignment="1">
      <alignment horizontal="center" vertical="center"/>
    </xf>
    <xf numFmtId="0" fontId="27" fillId="11" borderId="4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7" fillId="11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vertical="center" wrapText="1"/>
    </xf>
    <xf numFmtId="0" fontId="24" fillId="11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top"/>
    </xf>
    <xf numFmtId="0" fontId="19" fillId="8" borderId="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/>
    </xf>
    <xf numFmtId="0" fontId="50" fillId="8" borderId="0" xfId="0" applyFont="1" applyFill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6" fillId="4" borderId="25" xfId="0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/>
    </xf>
    <xf numFmtId="0" fontId="55" fillId="4" borderId="4" xfId="0" applyFont="1" applyFill="1" applyBorder="1" applyAlignment="1">
      <alignment horizontal="center" vertical="center"/>
    </xf>
    <xf numFmtId="0" fontId="55" fillId="4" borderId="0" xfId="0" applyFont="1" applyFill="1" applyAlignment="1">
      <alignment horizontal="center" vertical="center"/>
    </xf>
    <xf numFmtId="0" fontId="55" fillId="4" borderId="23" xfId="0" applyFont="1" applyFill="1" applyBorder="1" applyAlignment="1">
      <alignment horizontal="center" vertical="center"/>
    </xf>
    <xf numFmtId="0" fontId="55" fillId="4" borderId="7" xfId="0" applyFont="1" applyFill="1" applyBorder="1" applyAlignment="1">
      <alignment horizontal="center" vertical="center"/>
    </xf>
    <xf numFmtId="0" fontId="31" fillId="0" borderId="0" xfId="2" applyFont="1" applyAlignment="1" applyProtection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3" fillId="7" borderId="5" xfId="0" applyFont="1" applyFill="1" applyBorder="1" applyAlignment="1"/>
    <xf numFmtId="0" fontId="20" fillId="3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AGOSTO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9519398</xdr:colOff>
      <xdr:row>59</xdr:row>
      <xdr:rowOff>294154</xdr:rowOff>
    </xdr:from>
    <xdr:to>
      <xdr:col>5</xdr:col>
      <xdr:colOff>6126503</xdr:colOff>
      <xdr:row>60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6720731</xdr:colOff>
      <xdr:row>59</xdr:row>
      <xdr:rowOff>60920</xdr:rowOff>
    </xdr:from>
    <xdr:to>
      <xdr:col>1</xdr:col>
      <xdr:colOff>9191625</xdr:colOff>
      <xdr:row>64</xdr:row>
      <xdr:rowOff>279309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54356" y="88357670"/>
          <a:ext cx="2470894" cy="4517934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25</xdr:col>
      <xdr:colOff>182031</xdr:colOff>
      <xdr:row>0</xdr:row>
      <xdr:rowOff>0</xdr:rowOff>
    </xdr:from>
    <xdr:to>
      <xdr:col>33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1"/>
  <sheetViews>
    <sheetView topLeftCell="A19" zoomScale="20" zoomScaleNormal="20" zoomScaleSheetLayoutView="17" zoomScalePageLayoutView="40" workbookViewId="0">
      <selection activeCell="F45" sqref="F45"/>
    </sheetView>
  </sheetViews>
  <sheetFormatPr baseColWidth="10" defaultColWidth="9.140625" defaultRowHeight="36"/>
  <cols>
    <col min="1" max="1" width="34.7109375" style="6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80" t="s">
        <v>8</v>
      </c>
      <c r="B1" s="80"/>
      <c r="C1" s="80"/>
      <c r="D1" s="80"/>
      <c r="E1" s="80"/>
      <c r="F1" s="80"/>
    </row>
    <row r="2" spans="1:6" ht="138" customHeight="1">
      <c r="A2" s="83" t="s">
        <v>25</v>
      </c>
      <c r="B2" s="84"/>
      <c r="C2" s="84"/>
      <c r="D2" s="84"/>
      <c r="E2" s="84"/>
      <c r="F2" s="84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89" t="s">
        <v>22</v>
      </c>
      <c r="D4" s="89"/>
      <c r="E4" s="89"/>
      <c r="F4" s="2"/>
    </row>
    <row r="5" spans="1:6" ht="216" customHeight="1">
      <c r="A5" s="90" t="s">
        <v>21</v>
      </c>
      <c r="B5" s="90"/>
      <c r="C5" s="90"/>
      <c r="D5" s="90"/>
      <c r="E5" s="90"/>
      <c r="F5" s="90"/>
    </row>
    <row r="6" spans="1:6" ht="144.75" customHeight="1">
      <c r="A6" s="91" t="s">
        <v>32</v>
      </c>
      <c r="B6" s="91"/>
      <c r="C6" s="91"/>
      <c r="D6" s="91"/>
      <c r="E6" s="91"/>
      <c r="F6" s="91"/>
    </row>
    <row r="7" spans="1:6" ht="201" customHeight="1">
      <c r="A7" s="92" t="s">
        <v>23</v>
      </c>
      <c r="B7" s="92"/>
      <c r="C7" s="92"/>
      <c r="D7" s="92"/>
      <c r="E7" s="92"/>
      <c r="F7" s="92"/>
    </row>
    <row r="8" spans="1:6" ht="54.75" customHeight="1">
      <c r="A8" s="85"/>
      <c r="B8" s="86"/>
      <c r="C8" s="86"/>
      <c r="D8" s="86"/>
      <c r="E8" s="86"/>
      <c r="F8" s="86"/>
    </row>
    <row r="9" spans="1:6" ht="74.25" customHeight="1" thickBot="1">
      <c r="A9" s="81" t="s">
        <v>10</v>
      </c>
      <c r="B9" s="49" t="s">
        <v>35</v>
      </c>
      <c r="C9" s="49" t="s">
        <v>36</v>
      </c>
      <c r="D9" s="49" t="s">
        <v>37</v>
      </c>
      <c r="E9" s="49" t="s">
        <v>38</v>
      </c>
      <c r="F9" s="49" t="s">
        <v>39</v>
      </c>
    </row>
    <row r="10" spans="1:6" ht="77.25" customHeight="1">
      <c r="A10" s="82"/>
      <c r="B10" s="60">
        <v>41855</v>
      </c>
      <c r="C10" s="60">
        <v>41856</v>
      </c>
      <c r="D10" s="60">
        <v>41857</v>
      </c>
      <c r="E10" s="60">
        <v>41858</v>
      </c>
      <c r="F10" s="60">
        <v>41859</v>
      </c>
    </row>
    <row r="11" spans="1:6" ht="38.25" customHeight="1">
      <c r="A11" s="61"/>
      <c r="B11" s="62"/>
      <c r="C11" s="62"/>
      <c r="D11" s="63"/>
      <c r="E11" s="63"/>
      <c r="F11" s="63"/>
    </row>
    <row r="12" spans="1:6" ht="182.25" customHeight="1">
      <c r="A12" s="20" t="s">
        <v>0</v>
      </c>
      <c r="B12" s="93" t="s">
        <v>56</v>
      </c>
      <c r="C12" s="94"/>
      <c r="D12" s="94"/>
      <c r="E12" s="94"/>
      <c r="F12" s="94"/>
    </row>
    <row r="13" spans="1:6" s="4" customFormat="1" ht="102.75" customHeight="1">
      <c r="A13" s="21" t="s">
        <v>11</v>
      </c>
      <c r="B13" s="95"/>
      <c r="C13" s="96"/>
      <c r="D13" s="96"/>
      <c r="E13" s="96"/>
      <c r="F13" s="96"/>
    </row>
    <row r="14" spans="1:6" ht="246" customHeight="1">
      <c r="A14" s="23" t="s">
        <v>3</v>
      </c>
      <c r="B14" s="95"/>
      <c r="C14" s="96"/>
      <c r="D14" s="96"/>
      <c r="E14" s="96"/>
      <c r="F14" s="96"/>
    </row>
    <row r="15" spans="1:6" ht="170.1" customHeight="1">
      <c r="A15" s="24" t="s">
        <v>1</v>
      </c>
      <c r="B15" s="95"/>
      <c r="C15" s="96"/>
      <c r="D15" s="96"/>
      <c r="E15" s="96"/>
      <c r="F15" s="96"/>
    </row>
    <row r="16" spans="1:6" ht="170.1" customHeight="1">
      <c r="A16" s="25" t="s">
        <v>2</v>
      </c>
      <c r="B16" s="95"/>
      <c r="C16" s="96"/>
      <c r="D16" s="96"/>
      <c r="E16" s="96"/>
      <c r="F16" s="96"/>
    </row>
    <row r="17" spans="1:6" ht="75" customHeight="1">
      <c r="A17" s="27" t="s">
        <v>4</v>
      </c>
      <c r="B17" s="95"/>
      <c r="C17" s="96"/>
      <c r="D17" s="96"/>
      <c r="E17" s="96"/>
      <c r="F17" s="96"/>
    </row>
    <row r="18" spans="1:6" ht="75" customHeight="1">
      <c r="A18" s="28" t="s">
        <v>12</v>
      </c>
      <c r="B18" s="95"/>
      <c r="C18" s="96"/>
      <c r="D18" s="96"/>
      <c r="E18" s="96"/>
      <c r="F18" s="96"/>
    </row>
    <row r="19" spans="1:6" ht="77.25" customHeight="1">
      <c r="A19" s="28" t="s">
        <v>13</v>
      </c>
      <c r="B19" s="97"/>
      <c r="C19" s="98"/>
      <c r="D19" s="98"/>
      <c r="E19" s="98"/>
      <c r="F19" s="98"/>
    </row>
    <row r="20" spans="1:6" ht="81.75" customHeight="1" thickBot="1">
      <c r="A20" s="29"/>
      <c r="B20" s="60">
        <v>41862</v>
      </c>
      <c r="C20" s="60">
        <v>41863</v>
      </c>
      <c r="D20" s="60">
        <v>41864</v>
      </c>
      <c r="E20" s="60">
        <v>41865</v>
      </c>
      <c r="F20" s="60">
        <v>41866</v>
      </c>
    </row>
    <row r="21" spans="1:6" ht="36" customHeight="1">
      <c r="A21" s="61"/>
      <c r="B21" s="62"/>
      <c r="C21" s="62"/>
      <c r="D21" s="63"/>
      <c r="E21" s="63"/>
      <c r="F21" s="62"/>
    </row>
    <row r="22" spans="1:6" ht="95.25" customHeight="1">
      <c r="A22" s="20" t="s">
        <v>0</v>
      </c>
      <c r="B22" s="33" t="s">
        <v>59</v>
      </c>
      <c r="C22" s="34" t="s">
        <v>60</v>
      </c>
      <c r="D22" s="22" t="s">
        <v>61</v>
      </c>
      <c r="E22" s="34" t="s">
        <v>62</v>
      </c>
      <c r="F22" s="34" t="s">
        <v>63</v>
      </c>
    </row>
    <row r="23" spans="1:6" ht="255.75" customHeight="1">
      <c r="A23" s="21" t="s">
        <v>11</v>
      </c>
      <c r="B23" s="32" t="s">
        <v>64</v>
      </c>
      <c r="C23" s="34" t="s">
        <v>65</v>
      </c>
      <c r="D23" s="74" t="s">
        <v>66</v>
      </c>
      <c r="E23" s="34" t="s">
        <v>67</v>
      </c>
      <c r="F23" s="34" t="s">
        <v>68</v>
      </c>
    </row>
    <row r="24" spans="1:6" ht="156" customHeight="1">
      <c r="A24" s="23" t="s">
        <v>3</v>
      </c>
      <c r="B24" s="37" t="s">
        <v>41</v>
      </c>
      <c r="C24" s="87" t="s">
        <v>40</v>
      </c>
      <c r="D24" s="88"/>
      <c r="E24" s="88"/>
      <c r="F24" s="88"/>
    </row>
    <row r="25" spans="1:6" ht="303" customHeight="1">
      <c r="A25" s="24" t="s">
        <v>1</v>
      </c>
      <c r="B25" s="76" t="s">
        <v>52</v>
      </c>
      <c r="C25" s="77" t="s">
        <v>69</v>
      </c>
      <c r="D25" s="77" t="s">
        <v>70</v>
      </c>
      <c r="E25" s="77" t="s">
        <v>71</v>
      </c>
      <c r="F25" s="31" t="s">
        <v>72</v>
      </c>
    </row>
    <row r="26" spans="1:6" ht="211.5" customHeight="1">
      <c r="A26" s="25" t="s">
        <v>2</v>
      </c>
      <c r="B26" s="26" t="s">
        <v>55</v>
      </c>
      <c r="C26" s="26" t="s">
        <v>73</v>
      </c>
      <c r="D26" s="26" t="s">
        <v>74</v>
      </c>
      <c r="E26" s="36" t="s">
        <v>75</v>
      </c>
      <c r="F26" s="36" t="s">
        <v>76</v>
      </c>
    </row>
    <row r="27" spans="1:6" ht="153" customHeight="1">
      <c r="A27" s="27" t="s">
        <v>4</v>
      </c>
      <c r="B27" s="26" t="s">
        <v>77</v>
      </c>
      <c r="C27" s="40" t="s">
        <v>43</v>
      </c>
      <c r="D27" s="26" t="s">
        <v>78</v>
      </c>
      <c r="E27" s="40" t="s">
        <v>43</v>
      </c>
      <c r="F27" s="36" t="s">
        <v>44</v>
      </c>
    </row>
    <row r="28" spans="1:6" ht="77.25" customHeight="1">
      <c r="A28" s="28" t="s">
        <v>12</v>
      </c>
      <c r="B28" s="19" t="s">
        <v>79</v>
      </c>
      <c r="C28" s="19" t="s">
        <v>54</v>
      </c>
      <c r="D28" s="19" t="s">
        <v>80</v>
      </c>
      <c r="E28" s="75" t="s">
        <v>81</v>
      </c>
      <c r="F28" s="19" t="s">
        <v>82</v>
      </c>
    </row>
    <row r="29" spans="1:6" ht="76.5" customHeight="1">
      <c r="A29" s="28" t="s">
        <v>13</v>
      </c>
      <c r="B29" s="18" t="s">
        <v>50</v>
      </c>
      <c r="C29" s="18" t="s">
        <v>48</v>
      </c>
      <c r="D29" s="18" t="s">
        <v>49</v>
      </c>
      <c r="E29" s="38" t="s">
        <v>47</v>
      </c>
      <c r="F29" s="18" t="s">
        <v>50</v>
      </c>
    </row>
    <row r="30" spans="1:6" ht="96" customHeight="1">
      <c r="A30" s="30" t="s">
        <v>10</v>
      </c>
      <c r="B30" s="64">
        <v>41869</v>
      </c>
      <c r="C30" s="64">
        <v>41870</v>
      </c>
      <c r="D30" s="64">
        <v>41871</v>
      </c>
      <c r="E30" s="64">
        <v>41872</v>
      </c>
      <c r="F30" s="64">
        <v>41873</v>
      </c>
    </row>
    <row r="31" spans="1:6" ht="42.75" customHeight="1">
      <c r="A31" s="65"/>
      <c r="B31" s="62"/>
      <c r="C31" s="62"/>
      <c r="D31" s="63"/>
      <c r="E31" s="63"/>
      <c r="F31" s="63"/>
    </row>
    <row r="32" spans="1:6" ht="255.75" customHeight="1">
      <c r="A32" s="53" t="s">
        <v>0</v>
      </c>
      <c r="B32" s="33" t="s">
        <v>83</v>
      </c>
      <c r="C32" s="78" t="s">
        <v>84</v>
      </c>
      <c r="D32" s="78" t="s">
        <v>85</v>
      </c>
      <c r="E32" s="78" t="s">
        <v>51</v>
      </c>
      <c r="F32" s="78" t="s">
        <v>86</v>
      </c>
    </row>
    <row r="33" spans="1:10" ht="156" customHeight="1">
      <c r="A33" s="54" t="s">
        <v>11</v>
      </c>
      <c r="B33" s="32" t="s">
        <v>87</v>
      </c>
      <c r="C33" s="78" t="s">
        <v>88</v>
      </c>
      <c r="D33" s="74" t="s">
        <v>89</v>
      </c>
      <c r="E33" s="78" t="s">
        <v>90</v>
      </c>
      <c r="F33" s="78" t="s">
        <v>91</v>
      </c>
    </row>
    <row r="34" spans="1:10" ht="201.75" customHeight="1">
      <c r="A34" s="55" t="s">
        <v>3</v>
      </c>
      <c r="B34" s="37" t="s">
        <v>41</v>
      </c>
      <c r="C34" s="87" t="s">
        <v>40</v>
      </c>
      <c r="D34" s="88"/>
      <c r="E34" s="88"/>
      <c r="F34" s="88"/>
    </row>
    <row r="35" spans="1:10" ht="241.5" customHeight="1">
      <c r="A35" s="56" t="s">
        <v>1</v>
      </c>
      <c r="B35" s="22" t="s">
        <v>58</v>
      </c>
      <c r="C35" s="77" t="s">
        <v>92</v>
      </c>
      <c r="D35" s="76" t="s">
        <v>93</v>
      </c>
      <c r="E35" s="31" t="s">
        <v>94</v>
      </c>
      <c r="F35" s="31" t="s">
        <v>95</v>
      </c>
    </row>
    <row r="36" spans="1:10" ht="76.5">
      <c r="A36" s="57" t="s">
        <v>2</v>
      </c>
      <c r="B36" s="26" t="s">
        <v>55</v>
      </c>
      <c r="C36" s="79" t="s">
        <v>96</v>
      </c>
      <c r="D36" s="79" t="s">
        <v>97</v>
      </c>
      <c r="E36" s="36" t="s">
        <v>98</v>
      </c>
      <c r="F36" s="36" t="s">
        <v>99</v>
      </c>
    </row>
    <row r="37" spans="1:10" ht="219.75" customHeight="1">
      <c r="A37" s="58" t="s">
        <v>4</v>
      </c>
      <c r="B37" s="26" t="s">
        <v>100</v>
      </c>
      <c r="C37" s="40" t="s">
        <v>43</v>
      </c>
      <c r="D37" s="26" t="s">
        <v>101</v>
      </c>
      <c r="E37" s="40" t="s">
        <v>43</v>
      </c>
      <c r="F37" s="36" t="s">
        <v>102</v>
      </c>
    </row>
    <row r="38" spans="1:10" s="1" customFormat="1" ht="94.5" customHeight="1">
      <c r="A38" s="59" t="s">
        <v>12</v>
      </c>
      <c r="B38" s="19" t="s">
        <v>45</v>
      </c>
      <c r="C38" s="19" t="s">
        <v>103</v>
      </c>
      <c r="D38" s="19" t="s">
        <v>104</v>
      </c>
      <c r="E38" s="75" t="s">
        <v>46</v>
      </c>
      <c r="F38" s="19" t="s">
        <v>105</v>
      </c>
    </row>
    <row r="39" spans="1:10" s="35" customFormat="1" ht="108" customHeight="1">
      <c r="A39" s="59" t="s">
        <v>13</v>
      </c>
      <c r="B39" s="18" t="s">
        <v>48</v>
      </c>
      <c r="C39" s="18" t="s">
        <v>50</v>
      </c>
      <c r="D39" s="18" t="s">
        <v>47</v>
      </c>
      <c r="E39" s="38" t="s">
        <v>49</v>
      </c>
      <c r="F39" s="18" t="s">
        <v>50</v>
      </c>
    </row>
    <row r="40" spans="1:10" s="1" customFormat="1" ht="93.75" customHeight="1">
      <c r="A40" s="30" t="s">
        <v>10</v>
      </c>
      <c r="B40" s="60">
        <v>41876</v>
      </c>
      <c r="C40" s="60">
        <v>41877</v>
      </c>
      <c r="D40" s="60">
        <v>41878</v>
      </c>
      <c r="E40" s="60">
        <v>41879</v>
      </c>
      <c r="F40" s="60">
        <v>41880</v>
      </c>
      <c r="J40"/>
    </row>
    <row r="41" spans="1:10" s="35" customFormat="1" ht="31.5" customHeight="1">
      <c r="A41" s="66"/>
      <c r="B41" s="62"/>
      <c r="C41" s="62"/>
      <c r="D41" s="63"/>
      <c r="E41" s="63"/>
      <c r="F41" s="63"/>
      <c r="J41" s="4"/>
    </row>
    <row r="42" spans="1:10" s="35" customFormat="1" ht="210.75" customHeight="1">
      <c r="A42" s="20" t="s">
        <v>0</v>
      </c>
      <c r="B42" s="33" t="s">
        <v>106</v>
      </c>
      <c r="C42" s="34" t="s">
        <v>107</v>
      </c>
      <c r="D42" s="76" t="s">
        <v>108</v>
      </c>
      <c r="E42" s="34" t="s">
        <v>109</v>
      </c>
      <c r="F42" s="34" t="s">
        <v>110</v>
      </c>
      <c r="J42" s="4"/>
    </row>
    <row r="43" spans="1:10" s="4" customFormat="1" ht="213" customHeight="1">
      <c r="A43" s="21" t="s">
        <v>11</v>
      </c>
      <c r="B43" s="32" t="s">
        <v>111</v>
      </c>
      <c r="C43" s="34" t="s">
        <v>112</v>
      </c>
      <c r="D43" s="22" t="s">
        <v>113</v>
      </c>
      <c r="E43" s="34" t="s">
        <v>114</v>
      </c>
      <c r="F43" s="34" t="s">
        <v>115</v>
      </c>
    </row>
    <row r="44" spans="1:10" s="4" customFormat="1" ht="96.75" customHeight="1">
      <c r="A44" s="23" t="s">
        <v>57</v>
      </c>
      <c r="B44" s="37" t="s">
        <v>41</v>
      </c>
      <c r="C44" s="87" t="s">
        <v>40</v>
      </c>
      <c r="D44" s="88"/>
      <c r="E44" s="88"/>
      <c r="F44" s="88"/>
    </row>
    <row r="45" spans="1:10" ht="253.5" customHeight="1">
      <c r="A45" s="24" t="s">
        <v>34</v>
      </c>
      <c r="B45" s="22" t="s">
        <v>58</v>
      </c>
      <c r="C45" s="31" t="s">
        <v>116</v>
      </c>
      <c r="D45" s="22" t="s">
        <v>117</v>
      </c>
      <c r="E45" s="31" t="s">
        <v>118</v>
      </c>
      <c r="F45" s="77" t="s">
        <v>70</v>
      </c>
    </row>
    <row r="46" spans="1:10" ht="92.25" customHeight="1">
      <c r="A46" s="25" t="s">
        <v>2</v>
      </c>
      <c r="B46" s="26" t="s">
        <v>55</v>
      </c>
      <c r="C46" s="26" t="s">
        <v>119</v>
      </c>
      <c r="D46" s="26" t="s">
        <v>42</v>
      </c>
      <c r="E46" s="36" t="s">
        <v>96</v>
      </c>
      <c r="F46" s="36" t="s">
        <v>76</v>
      </c>
    </row>
    <row r="47" spans="1:10" s="1" customFormat="1" ht="199.5" customHeight="1">
      <c r="A47" s="27" t="s">
        <v>4</v>
      </c>
      <c r="B47" s="26" t="s">
        <v>120</v>
      </c>
      <c r="C47" s="40" t="s">
        <v>43</v>
      </c>
      <c r="D47" s="26" t="s">
        <v>121</v>
      </c>
      <c r="E47" s="40" t="s">
        <v>43</v>
      </c>
      <c r="F47" s="36" t="s">
        <v>122</v>
      </c>
      <c r="G47" s="41"/>
      <c r="H47" s="50"/>
    </row>
    <row r="48" spans="1:10" s="35" customFormat="1" ht="106.5" customHeight="1">
      <c r="A48" s="28" t="s">
        <v>12</v>
      </c>
      <c r="B48" s="19" t="s">
        <v>46</v>
      </c>
      <c r="C48" s="19" t="s">
        <v>53</v>
      </c>
      <c r="D48" s="19" t="s">
        <v>123</v>
      </c>
      <c r="E48" s="75" t="s">
        <v>80</v>
      </c>
      <c r="F48" s="19" t="s">
        <v>124</v>
      </c>
      <c r="G48" s="51"/>
      <c r="H48" s="52"/>
    </row>
    <row r="49" spans="1:10" s="1" customFormat="1" ht="97.5" customHeight="1">
      <c r="A49" s="28" t="s">
        <v>13</v>
      </c>
      <c r="B49" s="18" t="s">
        <v>47</v>
      </c>
      <c r="C49" s="18" t="s">
        <v>50</v>
      </c>
      <c r="D49" s="18" t="s">
        <v>48</v>
      </c>
      <c r="E49" s="38" t="s">
        <v>49</v>
      </c>
      <c r="F49" s="18" t="s">
        <v>50</v>
      </c>
      <c r="G49" s="41"/>
      <c r="H49" s="50"/>
      <c r="J49"/>
    </row>
    <row r="50" spans="1:10" s="69" customFormat="1" ht="122.25" customHeight="1">
      <c r="A50" s="67"/>
      <c r="B50" s="68"/>
      <c r="C50" s="68"/>
      <c r="D50" s="68"/>
      <c r="E50" s="68"/>
      <c r="F50" s="68"/>
    </row>
    <row r="51" spans="1:10" s="69" customFormat="1" ht="122.25" customHeight="1">
      <c r="A51" s="67"/>
      <c r="B51" s="70" t="s">
        <v>125</v>
      </c>
      <c r="C51" s="68"/>
      <c r="D51" s="68"/>
      <c r="E51" s="68"/>
      <c r="F51" s="68"/>
    </row>
    <row r="52" spans="1:10" s="69" customFormat="1" ht="122.25" customHeight="1">
      <c r="A52" s="67"/>
      <c r="B52" s="70"/>
      <c r="C52" s="68"/>
      <c r="D52" s="68"/>
      <c r="E52" s="68"/>
      <c r="F52" s="68"/>
    </row>
    <row r="53" spans="1:10" s="7" customFormat="1" ht="118.5" customHeight="1">
      <c r="A53" s="101" t="s">
        <v>14</v>
      </c>
      <c r="B53" s="101"/>
      <c r="C53" s="101"/>
      <c r="D53" s="101"/>
      <c r="E53" s="101"/>
      <c r="F53" s="101"/>
    </row>
    <row r="54" spans="1:10" s="7" customFormat="1" ht="126" customHeight="1">
      <c r="A54" s="100" t="s">
        <v>27</v>
      </c>
      <c r="B54" s="100"/>
      <c r="C54" s="100"/>
      <c r="D54" s="100"/>
      <c r="E54" s="100"/>
      <c r="F54" s="100"/>
    </row>
    <row r="55" spans="1:10" s="3" customFormat="1" ht="148.5" customHeight="1">
      <c r="A55" s="99" t="s">
        <v>15</v>
      </c>
      <c r="B55" s="99"/>
      <c r="C55" s="99"/>
      <c r="D55" s="99"/>
      <c r="E55" s="99"/>
      <c r="F55" s="99"/>
    </row>
    <row r="56" spans="1:10" s="3" customFormat="1" ht="53.25" customHeight="1">
      <c r="A56" s="99"/>
      <c r="B56" s="99"/>
      <c r="C56" s="99"/>
      <c r="D56" s="99"/>
      <c r="E56" s="99"/>
      <c r="F56" s="99"/>
    </row>
    <row r="57" spans="1:10" s="5" customFormat="1" ht="53.25" customHeight="1">
      <c r="A57" s="99"/>
      <c r="B57" s="99"/>
      <c r="C57" s="99"/>
      <c r="D57" s="99"/>
      <c r="E57" s="99"/>
      <c r="F57" s="99"/>
    </row>
    <row r="60" spans="1:10" hidden="1"/>
    <row r="61" spans="1:10" ht="219.75" customHeight="1"/>
  </sheetData>
  <sheetProtection selectLockedCells="1"/>
  <mergeCells count="15">
    <mergeCell ref="C34:F34"/>
    <mergeCell ref="C44:F44"/>
    <mergeCell ref="A55:F57"/>
    <mergeCell ref="A54:F54"/>
    <mergeCell ref="A53:F53"/>
    <mergeCell ref="A1:F1"/>
    <mergeCell ref="A9:A10"/>
    <mergeCell ref="A2:F2"/>
    <mergeCell ref="A8:F8"/>
    <mergeCell ref="C24:F24"/>
    <mergeCell ref="C4:E4"/>
    <mergeCell ref="A5:F5"/>
    <mergeCell ref="A6:F6"/>
    <mergeCell ref="A7:F7"/>
    <mergeCell ref="B12:F19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5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G19"/>
  <sheetViews>
    <sheetView tabSelected="1" zoomScale="90" zoomScaleNormal="90" workbookViewId="0">
      <selection activeCell="V8" sqref="V8"/>
    </sheetView>
  </sheetViews>
  <sheetFormatPr baseColWidth="10" defaultColWidth="11.42578125" defaultRowHeight="15"/>
  <cols>
    <col min="1" max="1" width="39.140625" customWidth="1"/>
    <col min="2" max="2" width="5.140625" customWidth="1"/>
    <col min="3" max="22" width="3.28515625" customWidth="1"/>
    <col min="23" max="23" width="3.28515625" hidden="1" customWidth="1"/>
    <col min="24" max="24" width="13.5703125" customWidth="1"/>
    <col min="25" max="25" width="16.28515625" bestFit="1" customWidth="1"/>
    <col min="26" max="26" width="21.42578125" customWidth="1"/>
    <col min="27" max="27" width="1.5703125" hidden="1" customWidth="1"/>
    <col min="28" max="32" width="2.140625" hidden="1" customWidth="1"/>
    <col min="33" max="33" width="10.28515625" hidden="1" customWidth="1"/>
  </cols>
  <sheetData>
    <row r="1" spans="1:33" ht="24.75" customHeight="1">
      <c r="A1" s="103" t="s">
        <v>126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33" ht="23.2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33" ht="40.5" customHeight="1" thickBot="1">
      <c r="A3" s="113" t="s">
        <v>26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G3" t="s">
        <v>18</v>
      </c>
    </row>
    <row r="4" spans="1:33" ht="22.5" customHeight="1">
      <c r="A4" s="114" t="s">
        <v>28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6"/>
    </row>
    <row r="5" spans="1:33" s="9" customFormat="1" ht="22.5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9"/>
    </row>
    <row r="6" spans="1:33" s="9" customFormat="1" ht="65.25">
      <c r="A6" s="39" t="s">
        <v>16</v>
      </c>
      <c r="B6" s="45" t="s">
        <v>17</v>
      </c>
      <c r="C6" s="72">
        <v>41855</v>
      </c>
      <c r="D6" s="72">
        <v>41856</v>
      </c>
      <c r="E6" s="72">
        <v>41857</v>
      </c>
      <c r="F6" s="72">
        <v>41858</v>
      </c>
      <c r="G6" s="72">
        <v>41859</v>
      </c>
      <c r="H6" s="71">
        <v>41862</v>
      </c>
      <c r="I6" s="71">
        <v>41863</v>
      </c>
      <c r="J6" s="71">
        <v>41864</v>
      </c>
      <c r="K6" s="71">
        <v>41865</v>
      </c>
      <c r="L6" s="71">
        <v>41866</v>
      </c>
      <c r="M6" s="71">
        <v>41869</v>
      </c>
      <c r="N6" s="71">
        <v>41870</v>
      </c>
      <c r="O6" s="71">
        <v>41871</v>
      </c>
      <c r="P6" s="71">
        <v>41872</v>
      </c>
      <c r="Q6" s="71">
        <v>41873</v>
      </c>
      <c r="R6" s="71">
        <v>41876</v>
      </c>
      <c r="S6" s="71">
        <v>41877</v>
      </c>
      <c r="T6" s="71">
        <v>41878</v>
      </c>
      <c r="U6" s="71">
        <v>41879</v>
      </c>
      <c r="V6" s="71">
        <v>41880</v>
      </c>
      <c r="W6" s="43" t="s">
        <v>31</v>
      </c>
      <c r="X6" s="15" t="s">
        <v>6</v>
      </c>
      <c r="Y6" s="16" t="s">
        <v>9</v>
      </c>
      <c r="Z6" s="17" t="s">
        <v>7</v>
      </c>
    </row>
    <row r="7" spans="1:33" ht="21" customHeight="1">
      <c r="A7" s="39" t="s">
        <v>5</v>
      </c>
      <c r="B7" s="46" t="s">
        <v>5</v>
      </c>
      <c r="C7" s="73"/>
      <c r="D7" s="73"/>
      <c r="E7" s="73"/>
      <c r="F7" s="73"/>
      <c r="G7" s="73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8">
        <f>SUM(AB7:AG7)</f>
        <v>0</v>
      </c>
      <c r="Y7" s="14">
        <v>10.5</v>
      </c>
      <c r="Z7" s="12">
        <f>X7*Y7</f>
        <v>0</v>
      </c>
      <c r="AA7" t="s">
        <v>5</v>
      </c>
      <c r="AB7">
        <f>COUNTIF(C7:W7,"a")</f>
        <v>0</v>
      </c>
      <c r="AC7">
        <f>COUNTIF(C7:W7,"z")</f>
        <v>0</v>
      </c>
      <c r="AD7">
        <f>COUNTIF(C7:W7,"b")</f>
        <v>0</v>
      </c>
      <c r="AE7">
        <f>COUNTIF(C7:W7,"c")</f>
        <v>0</v>
      </c>
      <c r="AF7">
        <f>COUNTIF(C7:W7,"d")</f>
        <v>0</v>
      </c>
      <c r="AG7">
        <f>COUNTIF(C7:W7,"e")</f>
        <v>0</v>
      </c>
    </row>
    <row r="8" spans="1:33" ht="20.25" customHeight="1" thickBot="1">
      <c r="A8" s="39" t="s">
        <v>5</v>
      </c>
      <c r="B8" s="47"/>
      <c r="C8" s="73"/>
      <c r="D8" s="73"/>
      <c r="E8" s="73"/>
      <c r="F8" s="73"/>
      <c r="G8" s="73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8">
        <f t="shared" ref="X8" si="0">SUM(AB8:AG8)</f>
        <v>0</v>
      </c>
      <c r="Y8" s="14">
        <v>10.5</v>
      </c>
      <c r="Z8" s="12">
        <f>X8*Y8</f>
        <v>0</v>
      </c>
      <c r="AB8">
        <f>COUNTIF(C8:W8,"a")</f>
        <v>0</v>
      </c>
      <c r="AC8">
        <f>COUNTIF(C8:W8,"z")</f>
        <v>0</v>
      </c>
      <c r="AD8">
        <f>COUNTIF(C8:W8,"b")</f>
        <v>0</v>
      </c>
      <c r="AE8">
        <f>COUNTIF(C8:W8,"c")</f>
        <v>0</v>
      </c>
      <c r="AF8">
        <f>COUNTIF(C8:W8,"d")</f>
        <v>0</v>
      </c>
      <c r="AG8">
        <f>COUNTIF(C8:W8,"e")</f>
        <v>0</v>
      </c>
    </row>
    <row r="9" spans="1:33" ht="51" customHeight="1" thickBot="1">
      <c r="A9" s="104" t="s">
        <v>20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48" t="s">
        <v>33</v>
      </c>
      <c r="Z9" s="13">
        <f>SUM(Z7:Z8)</f>
        <v>0</v>
      </c>
    </row>
    <row r="10" spans="1:33" ht="44.25" customHeight="1" thickBo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1" t="s">
        <v>19</v>
      </c>
      <c r="Z10" s="10">
        <f>SUM(Z6:Z8)+12</f>
        <v>12</v>
      </c>
    </row>
    <row r="11" spans="1:33" ht="20.25" customHeight="1">
      <c r="A11" s="106" t="s">
        <v>24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8"/>
    </row>
    <row r="12" spans="1:33" ht="21" customHeight="1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1"/>
    </row>
    <row r="13" spans="1:33" ht="20.25" customHeight="1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/>
    </row>
    <row r="14" spans="1:33" ht="22.5" customHeight="1">
      <c r="A14" s="10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1"/>
    </row>
    <row r="15" spans="1:33" ht="21.75" customHeight="1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1"/>
    </row>
    <row r="16" spans="1:33" ht="19.5" customHeight="1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1"/>
    </row>
    <row r="17" spans="1:31" ht="16.5" customHeight="1" thickBot="1">
      <c r="A17" s="112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1"/>
    </row>
    <row r="18" spans="1:31" ht="18.75">
      <c r="A18" s="42" t="s">
        <v>29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31" ht="18.75">
      <c r="A19" s="42" t="s">
        <v>30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</sheetData>
  <mergeCells count="7">
    <mergeCell ref="B18:Z18"/>
    <mergeCell ref="B19:Z19"/>
    <mergeCell ref="A1:Z2"/>
    <mergeCell ref="A9:X10"/>
    <mergeCell ref="A11:AE17"/>
    <mergeCell ref="A3:Z3"/>
    <mergeCell ref="A4:AF5"/>
  </mergeCells>
  <phoneticPr fontId="4" type="noConversion"/>
  <conditionalFormatting sqref="C7:W8">
    <cfRule type="cellIs" dxfId="10" priority="50" operator="equal">
      <formula>"z"</formula>
    </cfRule>
    <cfRule type="cellIs" dxfId="9" priority="53" operator="equal">
      <formula>"e"</formula>
    </cfRule>
    <cfRule type="cellIs" dxfId="8" priority="54" operator="equal">
      <formula>"d"</formula>
    </cfRule>
    <cfRule type="cellIs" dxfId="7" priority="55" operator="equal">
      <formula>"c"</formula>
    </cfRule>
    <cfRule type="cellIs" dxfId="6" priority="56" operator="equal">
      <formula>"b"</formula>
    </cfRule>
    <cfRule type="cellIs" dxfId="5" priority="57" operator="equal">
      <formula>"a"</formula>
    </cfRule>
  </conditionalFormatting>
  <conditionalFormatting sqref="C7:W7">
    <cfRule type="cellIs" dxfId="4" priority="45" operator="equal">
      <formula>"e"</formula>
    </cfRule>
    <cfRule type="cellIs" dxfId="3" priority="46" operator="equal">
      <formula>"d"</formula>
    </cfRule>
    <cfRule type="cellIs" dxfId="2" priority="47" operator="equal">
      <formula>"c"</formula>
    </cfRule>
    <cfRule type="cellIs" dxfId="1" priority="48" operator="equal">
      <formula>"b"</formula>
    </cfRule>
    <cfRule type="cellIs" dxfId="0" priority="49" operator="equal">
      <formula>"a"</formula>
    </cfRule>
  </conditionalFormatting>
  <conditionalFormatting sqref="X7:X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Z7:Z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AGOSTO 2014</vt:lpstr>
      <vt:lpstr> HOJA DE PEDIDO AGOSTO 2014</vt:lpstr>
      <vt:lpstr>'MENU AGOSTO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Usuario</cp:lastModifiedBy>
  <cp:lastPrinted>2013-01-23T17:07:10Z</cp:lastPrinted>
  <dcterms:created xsi:type="dcterms:W3CDTF">2009-12-16T20:00:28Z</dcterms:created>
  <dcterms:modified xsi:type="dcterms:W3CDTF">2014-07-15T14:49:45Z</dcterms:modified>
</cp:coreProperties>
</file>